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Sheet1!$A$1:$I$36</definedName>
  </definedNames>
  <calcPr fullCalcOnLoad="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<sst xmlns="http://schemas.openxmlformats.org/spreadsheetml/2006/main" count="209" uniqueCount="72">
  <si>
    <t xml:space="preserve">Tabel </t>
  </si>
  <si>
    <t>Angka Partisipasi Kasar (APK) berdasarkan Tingkat Pendidikan Negeri Menurut Kecamatan</t>
  </si>
  <si>
    <t>Di Kabupaten  Brebes  Akhir Tahun 2023</t>
  </si>
  <si>
    <t>Kecamatan</t>
  </si>
  <si>
    <t>Sekolah</t>
  </si>
  <si>
    <t xml:space="preserve">Data Siswa SD Negeri </t>
  </si>
  <si>
    <t>Data Siswa MI Negeri</t>
  </si>
  <si>
    <t xml:space="preserve">Data Siswa SMP Negeri </t>
  </si>
  <si>
    <t xml:space="preserve">Data Siswa MTS Negeri </t>
  </si>
  <si>
    <t>SD</t>
  </si>
  <si>
    <t>MI</t>
  </si>
  <si>
    <t>SMP</t>
  </si>
  <si>
    <t>MTs</t>
  </si>
  <si>
    <t>SMA</t>
  </si>
  <si>
    <t>MA</t>
  </si>
  <si>
    <t>SMK</t>
  </si>
  <si>
    <t>PD_L</t>
  </si>
  <si>
    <t>PD_P</t>
  </si>
  <si>
    <t>Total</t>
  </si>
  <si>
    <t>pddk usia 7-12</t>
  </si>
  <si>
    <t>APK SD</t>
  </si>
  <si>
    <t>APK MI</t>
  </si>
  <si>
    <t>pddk usia 13-15</t>
  </si>
  <si>
    <t>APK SMP</t>
  </si>
  <si>
    <t>APK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</si>
  <si>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</si>
  <si>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</si>
  <si>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</si>
  <si>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</si>
  <si>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</si>
  <si>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</si>
  <si>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</si>
  <si>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</si>
  <si>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</si>
  <si>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</si>
  <si>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</si>
  <si>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</si>
  <si>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</si>
  <si>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</si>
  <si>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</si>
  <si>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</si>
  <si>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</si>
  <si>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</si>
  <si>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</si>
  <si>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</si>
  <si>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</si>
  <si>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</si>
  <si>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</si>
  <si>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</si>
  <si>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</si>
  <si>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</si>
  <si>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</si>
  <si>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</si>
  <si>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</si>
  <si>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</si>
  <si>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</si>
  <si>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</si>
  <si>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</si>
  <si>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</si>
  <si>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</si>
  <si>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APK (Angka Partisipasi Kasar)</t>
  </si>
  <si>
    <t>SD/MI</t>
  </si>
  <si>
    <t>: Jumlah Siswa seluruh (kelas 1-6) : Jumlah Penduduk usia 7-12 x 100</t>
  </si>
  <si>
    <t>SMP/MTs</t>
  </si>
  <si>
    <t>: Jumlah Siswa Seluruh (kelas 1-3) : Jumlah Penduduk usia 13-15 x 100</t>
  </si>
  <si>
    <t>Sumber Data : Dinas Pendidikan Pemuda dan Olahraga Kab. Brebes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</si>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</sst>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4">
    <numFmt numFmtId="177" formatCode="_-* #,##0_-;\-* #,##0_-;_-* &quot;-&quot;_-;_-@_-"/>
    <numFmt numFmtId="178" formatCode="_(* #,##0.00_);_(* \(#,##0.00\);_(* &quot;-&quot;_);_(@_)"/>
    <numFmt numFmtId="179" formatCode="_-* #,##0.00_-;\-* #,##0.00_-;_-* &quot;-&quot;_-;_-@_-"/>
    <numFmt numFmtId="180" formatCode="0_);\(0\)"/>
  </numFmts>
  <fonts count="13">
    <font>
      <sz val="10"/>
      <color theme="1"/>
      <name val="Arial"/>
      <family val="2"/>
    </font>
    <font>
      <sz val="10"/>
      <name val="Calibri"/>
      <family val="2"/>
      <scheme val="minor"/>
    </font>
    <font>
      <b/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0"/>
    </font>
    <font>
      <sz val="12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0" borderId="0">
      <alignment/>
      <protection/>
    </xf>
  </cellStyleXfs>
  <cellXfs count="36">
    <xf numFmtId="0" fontId="0" fillId="0" borderId="0" xfId="0"/>
    <xf numFmtId="0" fontId="11" fillId="0" borderId="0" xfId="0" applyFont="1" applyAlignment="1">
      <alignment/>
    </xf>
    <xf numFmtId="0" fontId="12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1" fillId="0" borderId="0" xfId="0" applyFont="1" applyBorder="1" applyAlignment="1">
      <alignment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/>
    </xf>
    <xf numFmtId="0" fontId="11" fillId="0" borderId="0" xfId="0" applyFont="1" applyAlignment="1">
      <alignment vertical="center"/>
    </xf>
    <xf numFmtId="180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/>
    </xf>
    <xf numFmtId="178" fontId="6" fillId="0" borderId="2" xfId="19" applyNumberFormat="1" applyFont="1" applyBorder="1" applyAlignment="1">
      <alignment vertical="center"/>
    </xf>
    <xf numFmtId="178" fontId="6" fillId="0" borderId="2" xfId="0" applyNumberFormat="1" applyFont="1" applyBorder="1" applyAlignment="1">
      <alignment horizontal="center" vertical="center"/>
    </xf>
    <xf numFmtId="2" fontId="6" fillId="0" borderId="1" xfId="20" applyNumberFormat="1" applyFont="1" applyBorder="1" applyAlignment="1">
      <alignment horizontal="center" vertical="center"/>
      <protection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4" fillId="0" borderId="0" xfId="19" applyNumberFormat="1" applyFont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/>
    </xf>
    <xf numFmtId="0" fontId="6" fillId="0" borderId="3" xfId="0" applyFont="1" applyBorder="1" applyAlignment="1">
      <alignment/>
    </xf>
    <xf numFmtId="178" fontId="6" fillId="0" borderId="4" xfId="19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/>
    </xf>
    <xf numFmtId="2" fontId="6" fillId="0" borderId="0" xfId="20" applyNumberFormat="1" applyFont="1" applyAlignment="1">
      <alignment horizontal="center" vertical="center"/>
      <protection/>
    </xf>
    <xf numFmtId="0" fontId="7" fillId="0" borderId="1" xfId="0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0" xfId="0" applyAlignment="1">
      <alignment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da1788-c1ff-4132-82dd-9974d2196332}">
  <dimension ref="A1:AJ56"/>
  <sheetViews>
    <sheetView zoomScale="90" zoomScaleNormal="90" zoomScaleSheetLayoutView="90" workbookViewId="0" topLeftCell="A1">
      <selection pane="topLeft" activeCell="AB8" sqref="AB8:AB25"/>
    </sheetView>
  </sheetViews>
  <sheetFormatPr defaultColWidth="9.18303571428571" defaultRowHeight="12.5" customHeight="1"/>
  <cols>
    <col min="1" max="1" width="25.1428571428571" style="8" customWidth="1"/>
    <col min="2" max="2" width="10" style="8" customWidth="1"/>
    <col min="3" max="3" width="9.85714285714286" style="8" customWidth="1"/>
    <col min="4" max="4" width="9.57142857142857" style="8" customWidth="1"/>
    <col min="5" max="5" width="9.85714285714286" style="8" customWidth="1"/>
    <col min="6" max="6" width="10.4285714285714" style="8" customWidth="1"/>
    <col min="7" max="7" width="11" style="8" customWidth="1"/>
    <col min="8" max="8" width="10.1428571428571" style="8" customWidth="1"/>
    <col min="9" max="9" width="9.14285714285714" style="8"/>
    <col min="10" max="10" width="10.7142857142857" style="8" customWidth="1"/>
    <col min="11" max="13" width="7.71428571428571" style="8" customWidth="1"/>
    <col min="14" max="14" width="9.14285714285714" style="8"/>
    <col min="15" max="15" width="7.71428571428571" style="8" customWidth="1"/>
    <col min="16" max="16" width="2.71428571428571" style="8" customWidth="1"/>
    <col min="17" max="17" width="10.7142857142857" style="8" customWidth="1"/>
    <col min="18" max="20" width="7.71428571428571" style="8" customWidth="1"/>
    <col min="21" max="21" width="9.14285714285714" style="8"/>
    <col min="22" max="22" width="7.71428571428571" style="8" customWidth="1"/>
    <col min="23" max="23" width="2.71428571428571" style="8" customWidth="1"/>
    <col min="24" max="24" width="10.7142857142857" style="8" customWidth="1"/>
    <col min="25" max="27" width="7.71428571428571" style="8" customWidth="1"/>
    <col min="28" max="28" width="9.14285714285714" style="8"/>
    <col min="29" max="29" width="8.85714285714286" style="8" bestFit="1" customWidth="1"/>
    <col min="30" max="30" width="2.71428571428571" style="8" customWidth="1"/>
    <col min="31" max="31" width="10.7142857142857" style="8" customWidth="1"/>
    <col min="32" max="34" width="7.71428571428571" style="8" customWidth="1"/>
    <col min="35" max="35" width="9.14285714285714" style="8"/>
    <col min="36" max="36" width="8.85714285714286" style="8" bestFit="1" customWidth="1"/>
    <col min="37" max="16384" width="9.14285714285714" style="8"/>
  </cols>
  <sheetData>
    <row r="1" spans="1:8" s="1" customFormat="1" ht="15.5">
      <c r="A1" s="2" t="s">
        <v>0</v>
      </c>
      <c r="B1" s="3"/>
      <c r="C1" s="3"/>
      <c r="D1" s="3"/>
      <c r="E1" s="3"/>
      <c r="F1" s="3"/>
      <c r="G1" s="3"/>
      <c r="H1" s="3"/>
    </row>
    <row r="2" spans="1:8" s="1" customFormat="1" ht="15.5">
      <c r="A2" s="2" t="s">
        <v>1</v>
      </c>
      <c r="B2" s="3"/>
      <c r="C2" s="3"/>
      <c r="D2" s="3"/>
      <c r="E2" s="3"/>
      <c r="F2" s="3"/>
      <c r="G2" s="3"/>
      <c r="H2" s="3"/>
    </row>
    <row r="3" spans="1:8" s="1" customFormat="1" ht="15.5">
      <c r="A3" s="2" t="s">
        <v>2</v>
      </c>
      <c r="B3" s="3"/>
      <c r="C3" s="3"/>
      <c r="D3" s="3"/>
      <c r="E3" s="3"/>
      <c r="F3" s="3"/>
      <c r="G3" s="3"/>
      <c r="H3" s="3"/>
    </row>
    <row r="4" spans="1:8" s="1" customFormat="1" ht="14">
      <c r="A4" s="4"/>
      <c r="B4" s="4"/>
      <c r="C4" s="4"/>
      <c r="D4" s="4"/>
      <c r="E4" s="4"/>
      <c r="F4" s="4"/>
      <c r="G4" s="4"/>
      <c r="H4" s="4"/>
    </row>
    <row r="5" spans="1:36" s="1" customFormat="1" ht="21" customHeight="1">
      <c r="A5" s="5" t="s">
        <v>3</v>
      </c>
      <c r="B5" s="6" t="s">
        <v>4</v>
      </c>
      <c r="C5" s="6"/>
      <c r="D5" s="6"/>
      <c r="E5" s="6"/>
      <c r="F5" s="6"/>
      <c r="G5" s="6"/>
      <c r="H5" s="6"/>
      <c r="J5" s="7" t="s">
        <v>5</v>
      </c>
      <c r="K5" s="7"/>
      <c r="L5" s="7"/>
      <c r="M5" s="7"/>
      <c r="N5" s="7"/>
      <c r="O5" s="7"/>
      <c r="P5" s="8"/>
      <c r="Q5" s="7" t="s">
        <v>6</v>
      </c>
      <c r="R5" s="7"/>
      <c r="S5" s="7"/>
      <c r="T5" s="7"/>
      <c r="U5" s="7"/>
      <c r="V5" s="7"/>
      <c r="W5" s="8"/>
      <c r="X5" s="7" t="s">
        <v>7</v>
      </c>
      <c r="Y5" s="7"/>
      <c r="Z5" s="7"/>
      <c r="AA5" s="7"/>
      <c r="AB5" s="7"/>
      <c r="AC5" s="7"/>
      <c r="AD5" s="8"/>
      <c r="AE5" s="7" t="s">
        <v>8</v>
      </c>
      <c r="AF5" s="7"/>
      <c r="AG5" s="7"/>
      <c r="AH5" s="7"/>
      <c r="AI5" s="7"/>
      <c r="AJ5" s="7"/>
    </row>
    <row r="6" spans="1:36" s="1" customFormat="1" ht="21" customHeight="1">
      <c r="A6" s="5"/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21" customHeight="1">
      <c r="A7" s="10">
        <v>-1</v>
      </c>
      <c r="B7" s="10">
        <v>-2</v>
      </c>
      <c r="C7" s="10">
        <v>-3</v>
      </c>
      <c r="D7" s="10">
        <v>-4</v>
      </c>
      <c r="E7" s="10">
        <v>-5</v>
      </c>
      <c r="F7" s="10">
        <v>-6</v>
      </c>
      <c r="G7" s="10">
        <v>-7</v>
      </c>
      <c r="H7" s="10">
        <v>-8</v>
      </c>
      <c r="J7" s="11" t="s">
        <v>3</v>
      </c>
      <c r="K7" s="7" t="s">
        <v>16</v>
      </c>
      <c r="L7" s="7" t="s">
        <v>17</v>
      </c>
      <c r="M7" s="7" t="s">
        <v>18</v>
      </c>
      <c r="N7" s="12" t="s">
        <v>19</v>
      </c>
      <c r="O7" s="7" t="s">
        <v>20</v>
      </c>
      <c r="P7" s="13"/>
      <c r="Q7" s="7" t="s">
        <v>3</v>
      </c>
      <c r="R7" s="7" t="s">
        <v>16</v>
      </c>
      <c r="S7" s="7" t="s">
        <v>17</v>
      </c>
      <c r="T7" s="7" t="s">
        <v>18</v>
      </c>
      <c r="U7" s="12" t="s">
        <v>19</v>
      </c>
      <c r="V7" s="7" t="s">
        <v>21</v>
      </c>
      <c r="W7" s="13"/>
      <c r="X7" s="7" t="s">
        <v>3</v>
      </c>
      <c r="Y7" s="7" t="s">
        <v>16</v>
      </c>
      <c r="Z7" s="7" t="s">
        <v>17</v>
      </c>
      <c r="AA7" s="7" t="s">
        <v>18</v>
      </c>
      <c r="AB7" s="12" t="s">
        <v>22</v>
      </c>
      <c r="AC7" s="7" t="s">
        <v>23</v>
      </c>
      <c r="AD7" s="13"/>
      <c r="AE7" s="7" t="s">
        <v>3</v>
      </c>
      <c r="AF7" s="7" t="s">
        <v>16</v>
      </c>
      <c r="AG7" s="7" t="s">
        <v>17</v>
      </c>
      <c r="AH7" s="7" t="s">
        <v>18</v>
      </c>
      <c r="AI7" s="12" t="s">
        <v>22</v>
      </c>
      <c r="AJ7" s="7" t="s">
        <v>24</v>
      </c>
    </row>
    <row r="8" spans="1:36" s="1" customFormat="1" ht="21" customHeight="1">
      <c r="A8" s="14" t="s">
        <v>25</v>
      </c>
      <c r="B8" s="15">
        <v>82.730455075845981</v>
      </c>
      <c r="C8" s="16">
        <v>0</v>
      </c>
      <c r="D8" s="15">
        <v>51.499659168370826</v>
      </c>
      <c r="E8" s="16">
        <v>0</v>
      </c>
      <c r="F8" s="17" t="s">
        <v>26</v>
      </c>
      <c r="G8" s="17" t="s">
        <v>26</v>
      </c>
      <c r="H8" s="17" t="s">
        <v>26</v>
      </c>
      <c r="J8" s="18" t="s">
        <v>27</v>
      </c>
      <c r="K8" s="19">
        <v>2552</v>
      </c>
      <c r="L8" s="19">
        <v>2411</v>
      </c>
      <c r="M8" s="19">
        <v>4963</v>
      </c>
      <c r="N8" s="20">
        <v>5999</v>
      </c>
      <c r="O8" s="21">
        <f>M8/N8*100</f>
        <v>82.730455075845981</v>
      </c>
      <c r="P8" s="8"/>
      <c r="Q8" s="18" t="s">
        <v>27</v>
      </c>
      <c r="R8" s="19"/>
      <c r="S8" s="19"/>
      <c r="T8" s="19"/>
      <c r="U8" s="20">
        <v>5999</v>
      </c>
      <c r="V8" s="22">
        <f>T8/U8*100</f>
        <v>0</v>
      </c>
      <c r="W8" s="8"/>
      <c r="X8" s="18" t="s">
        <v>27</v>
      </c>
      <c r="Y8" s="19">
        <v>782</v>
      </c>
      <c r="Z8" s="19">
        <v>729</v>
      </c>
      <c r="AA8" s="19">
        <v>1511</v>
      </c>
      <c r="AB8" s="20">
        <v>2934</v>
      </c>
      <c r="AC8" s="22">
        <f>AA8/AB8*100</f>
        <v>51.499659168370826</v>
      </c>
      <c r="AD8" s="8"/>
      <c r="AE8" s="18" t="s">
        <v>27</v>
      </c>
      <c r="AF8" s="19"/>
      <c r="AG8" s="19"/>
      <c r="AH8" s="20"/>
      <c r="AI8" s="20">
        <v>2934</v>
      </c>
      <c r="AJ8" s="22">
        <f>AH8/AI8*100</f>
        <v>0</v>
      </c>
    </row>
    <row r="9" spans="1:36" s="1" customFormat="1" ht="21" customHeight="1">
      <c r="A9" s="23" t="s">
        <v>28</v>
      </c>
      <c r="B9" s="15">
        <v>73.228507249336332</v>
      </c>
      <c r="C9" s="16">
        <v>2.6444762099244437</v>
      </c>
      <c r="D9" s="15">
        <v>28.128872366790581</v>
      </c>
      <c r="E9" s="16">
        <v>20.136307311028499</v>
      </c>
      <c r="F9" s="17" t="s">
        <v>26</v>
      </c>
      <c r="G9" s="17" t="s">
        <v>26</v>
      </c>
      <c r="H9" s="17" t="s">
        <v>26</v>
      </c>
      <c r="J9" s="18" t="s">
        <v>29</v>
      </c>
      <c r="K9" s="19">
        <v>3704</v>
      </c>
      <c r="L9" s="19">
        <v>3468</v>
      </c>
      <c r="M9" s="19">
        <v>7172</v>
      </c>
      <c r="N9" s="20">
        <v>9794</v>
      </c>
      <c r="O9" s="21">
        <f t="shared" si="0" ref="O9:O25">M9/N9*100</f>
        <v>73.228507249336332</v>
      </c>
      <c r="P9" s="8"/>
      <c r="Q9" s="18" t="s">
        <v>29</v>
      </c>
      <c r="R9" s="19">
        <v>145</v>
      </c>
      <c r="S9" s="19">
        <v>114</v>
      </c>
      <c r="T9" s="19">
        <v>259</v>
      </c>
      <c r="U9" s="20">
        <v>9794</v>
      </c>
      <c r="V9" s="22">
        <f t="shared" si="1" ref="V9:V25">T9/U9*100</f>
        <v>2.6444762099244437</v>
      </c>
      <c r="W9" s="8"/>
      <c r="X9" s="18" t="s">
        <v>29</v>
      </c>
      <c r="Y9" s="19">
        <v>694</v>
      </c>
      <c r="Z9" s="19">
        <v>668</v>
      </c>
      <c r="AA9" s="19">
        <v>1362</v>
      </c>
      <c r="AB9" s="20">
        <v>4842</v>
      </c>
      <c r="AC9" s="22">
        <f t="shared" si="2" ref="AC9:AC25">AA9/AB9*100</f>
        <v>28.128872366790581</v>
      </c>
      <c r="AD9" s="8"/>
      <c r="AE9" s="18" t="s">
        <v>29</v>
      </c>
      <c r="AF9" s="19">
        <v>457</v>
      </c>
      <c r="AG9" s="19">
        <v>491</v>
      </c>
      <c r="AH9" s="20">
        <v>975</v>
      </c>
      <c r="AI9" s="20">
        <v>4842</v>
      </c>
      <c r="AJ9" s="22">
        <f t="shared" si="3" ref="AJ9:AJ25">AH9/AI9*100</f>
        <v>20.136307311028499</v>
      </c>
    </row>
    <row r="10" spans="1:36" s="1" customFormat="1" ht="21" customHeight="1">
      <c r="A10" s="23" t="s">
        <v>30</v>
      </c>
      <c r="B10" s="15">
        <v>61.621859850154252</v>
      </c>
      <c r="C10" s="16">
        <v>0</v>
      </c>
      <c r="D10" s="15">
        <v>45.261014439096634</v>
      </c>
      <c r="E10" s="16">
        <v>0</v>
      </c>
      <c r="F10" s="17" t="s">
        <v>26</v>
      </c>
      <c r="G10" s="17" t="s">
        <v>26</v>
      </c>
      <c r="H10" s="17" t="s">
        <v>26</v>
      </c>
      <c r="J10" s="18" t="s">
        <v>31</v>
      </c>
      <c r="K10" s="19">
        <v>3583</v>
      </c>
      <c r="L10" s="19">
        <v>3408</v>
      </c>
      <c r="M10" s="19">
        <v>6991</v>
      </c>
      <c r="N10" s="20">
        <v>11345</v>
      </c>
      <c r="O10" s="21">
        <f t="shared" si="0"/>
        <v>61.621859850154252</v>
      </c>
      <c r="P10" s="8"/>
      <c r="Q10" s="18" t="s">
        <v>31</v>
      </c>
      <c r="R10" s="19"/>
      <c r="S10" s="19"/>
      <c r="T10" s="19"/>
      <c r="U10" s="20">
        <v>11345</v>
      </c>
      <c r="V10" s="22">
        <f t="shared" si="1"/>
        <v>0</v>
      </c>
      <c r="W10" s="8"/>
      <c r="X10" s="18" t="s">
        <v>31</v>
      </c>
      <c r="Y10" s="19">
        <v>1176</v>
      </c>
      <c r="Z10" s="19">
        <v>1269</v>
      </c>
      <c r="AA10" s="19">
        <v>2445</v>
      </c>
      <c r="AB10" s="20">
        <v>5402</v>
      </c>
      <c r="AC10" s="22">
        <f t="shared" si="2"/>
        <v>45.261014439096634</v>
      </c>
      <c r="AD10" s="8"/>
      <c r="AE10" s="18" t="s">
        <v>31</v>
      </c>
      <c r="AF10" s="19"/>
      <c r="AG10" s="19"/>
      <c r="AH10" s="20"/>
      <c r="AI10" s="20">
        <v>5402</v>
      </c>
      <c r="AJ10" s="22">
        <f t="shared" si="3"/>
        <v>0</v>
      </c>
    </row>
    <row r="11" spans="1:36" s="1" customFormat="1" ht="21" customHeight="1">
      <c r="A11" s="23" t="s">
        <v>32</v>
      </c>
      <c r="B11" s="15">
        <v>65.222792777869799</v>
      </c>
      <c r="C11" s="16">
        <v>0</v>
      </c>
      <c r="D11" s="15">
        <v>31.524008350730686</v>
      </c>
      <c r="E11" s="16">
        <v>0</v>
      </c>
      <c r="F11" s="17" t="s">
        <v>26</v>
      </c>
      <c r="G11" s="17" t="s">
        <v>26</v>
      </c>
      <c r="H11" s="17" t="s">
        <v>26</v>
      </c>
      <c r="J11" s="18" t="s">
        <v>33</v>
      </c>
      <c r="K11" s="19">
        <v>4058</v>
      </c>
      <c r="L11" s="19">
        <v>3817</v>
      </c>
      <c r="M11" s="19">
        <v>7875</v>
      </c>
      <c r="N11" s="20">
        <v>12074</v>
      </c>
      <c r="O11" s="21">
        <f t="shared" si="0"/>
        <v>65.222792777869799</v>
      </c>
      <c r="P11" s="8"/>
      <c r="Q11" s="18" t="s">
        <v>33</v>
      </c>
      <c r="R11" s="19"/>
      <c r="S11" s="19"/>
      <c r="T11" s="19"/>
      <c r="U11" s="20">
        <v>12074</v>
      </c>
      <c r="V11" s="22">
        <f t="shared" si="1"/>
        <v>0</v>
      </c>
      <c r="W11" s="8"/>
      <c r="X11" s="18" t="s">
        <v>33</v>
      </c>
      <c r="Y11" s="19">
        <v>866</v>
      </c>
      <c r="Z11" s="19">
        <v>946</v>
      </c>
      <c r="AA11" s="19">
        <v>1812</v>
      </c>
      <c r="AB11" s="20">
        <v>5748</v>
      </c>
      <c r="AC11" s="22">
        <f t="shared" si="2"/>
        <v>31.524008350730686</v>
      </c>
      <c r="AD11" s="8"/>
      <c r="AE11" s="18" t="s">
        <v>33</v>
      </c>
      <c r="AF11" s="19"/>
      <c r="AG11" s="19"/>
      <c r="AH11" s="20"/>
      <c r="AI11" s="20">
        <v>5748</v>
      </c>
      <c r="AJ11" s="22">
        <f t="shared" si="3"/>
        <v>0</v>
      </c>
    </row>
    <row r="12" spans="1:36" s="1" customFormat="1" ht="21" customHeight="1">
      <c r="A12" s="23" t="s">
        <v>34</v>
      </c>
      <c r="B12" s="15">
        <v>63.180651263342789</v>
      </c>
      <c r="C12" s="16">
        <v>0</v>
      </c>
      <c r="D12" s="15">
        <v>25.267109442679757</v>
      </c>
      <c r="E12" s="16">
        <v>0</v>
      </c>
      <c r="F12" s="17" t="s">
        <v>26</v>
      </c>
      <c r="G12" s="17" t="s">
        <v>26</v>
      </c>
      <c r="H12" s="17" t="s">
        <v>26</v>
      </c>
      <c r="J12" s="18" t="s">
        <v>35</v>
      </c>
      <c r="K12" s="19">
        <v>2380</v>
      </c>
      <c r="L12" s="19">
        <v>2296</v>
      </c>
      <c r="M12" s="19">
        <v>4676</v>
      </c>
      <c r="N12" s="20">
        <v>7401</v>
      </c>
      <c r="O12" s="21">
        <f t="shared" si="0"/>
        <v>63.180651263342789</v>
      </c>
      <c r="P12" s="8"/>
      <c r="Q12" s="18" t="s">
        <v>35</v>
      </c>
      <c r="R12" s="19"/>
      <c r="S12" s="19"/>
      <c r="T12" s="19"/>
      <c r="U12" s="20">
        <v>7401</v>
      </c>
      <c r="V12" s="22">
        <f t="shared" si="1"/>
        <v>0</v>
      </c>
      <c r="W12" s="8"/>
      <c r="X12" s="18" t="s">
        <v>35</v>
      </c>
      <c r="Y12" s="19">
        <v>448</v>
      </c>
      <c r="Z12" s="19">
        <v>427</v>
      </c>
      <c r="AA12" s="19">
        <v>875</v>
      </c>
      <c r="AB12" s="20">
        <v>3463</v>
      </c>
      <c r="AC12" s="22">
        <f t="shared" si="2"/>
        <v>25.267109442679757</v>
      </c>
      <c r="AD12" s="8"/>
      <c r="AE12" s="18" t="s">
        <v>35</v>
      </c>
      <c r="AF12" s="19"/>
      <c r="AG12" s="19"/>
      <c r="AH12" s="20"/>
      <c r="AI12" s="20">
        <v>3463</v>
      </c>
      <c r="AJ12" s="22">
        <f t="shared" si="3"/>
        <v>0</v>
      </c>
    </row>
    <row r="13" spans="1:36" s="1" customFormat="1" ht="21" customHeight="1">
      <c r="A13" s="23" t="s">
        <v>36</v>
      </c>
      <c r="B13" s="15">
        <v>60.102653980971454</v>
      </c>
      <c r="C13" s="16">
        <v>0</v>
      </c>
      <c r="D13" s="15">
        <v>45.551787111922778</v>
      </c>
      <c r="E13" s="16">
        <v>0</v>
      </c>
      <c r="F13" s="17" t="s">
        <v>26</v>
      </c>
      <c r="G13" s="17" t="s">
        <v>26</v>
      </c>
      <c r="H13" s="17" t="s">
        <v>26</v>
      </c>
      <c r="J13" s="18" t="s">
        <v>37</v>
      </c>
      <c r="K13" s="19">
        <v>2489</v>
      </c>
      <c r="L13" s="19">
        <v>2312</v>
      </c>
      <c r="M13" s="19">
        <v>4801</v>
      </c>
      <c r="N13" s="20">
        <v>7988</v>
      </c>
      <c r="O13" s="21">
        <f t="shared" si="0"/>
        <v>60.102653980971454</v>
      </c>
      <c r="P13" s="8"/>
      <c r="Q13" s="18" t="s">
        <v>37</v>
      </c>
      <c r="R13" s="19"/>
      <c r="S13" s="19"/>
      <c r="T13" s="19"/>
      <c r="U13" s="20">
        <v>7988</v>
      </c>
      <c r="V13" s="22">
        <f t="shared" si="1"/>
        <v>0</v>
      </c>
      <c r="W13" s="8"/>
      <c r="X13" s="18" t="s">
        <v>37</v>
      </c>
      <c r="Y13" s="19">
        <v>889</v>
      </c>
      <c r="Z13" s="19">
        <v>857</v>
      </c>
      <c r="AA13" s="19">
        <v>1746</v>
      </c>
      <c r="AB13" s="20">
        <v>3833</v>
      </c>
      <c r="AC13" s="22">
        <f t="shared" si="2"/>
        <v>45.551787111922778</v>
      </c>
      <c r="AD13" s="8"/>
      <c r="AE13" s="18" t="s">
        <v>37</v>
      </c>
      <c r="AF13" s="19"/>
      <c r="AG13" s="19"/>
      <c r="AH13" s="20"/>
      <c r="AI13" s="20">
        <v>3833</v>
      </c>
      <c r="AJ13" s="22">
        <f t="shared" si="3"/>
        <v>0</v>
      </c>
    </row>
    <row r="14" spans="1:36" s="1" customFormat="1" ht="21" customHeight="1">
      <c r="A14" s="23" t="s">
        <v>38</v>
      </c>
      <c r="B14" s="15">
        <v>104.61085306446132</v>
      </c>
      <c r="C14" s="16">
        <v>7.7036365696159512</v>
      </c>
      <c r="D14" s="15">
        <v>66.431657948601313</v>
      </c>
      <c r="E14" s="16">
        <v>0</v>
      </c>
      <c r="F14" s="17" t="s">
        <v>26</v>
      </c>
      <c r="G14" s="17" t="s">
        <v>26</v>
      </c>
      <c r="H14" s="17" t="s">
        <v>26</v>
      </c>
      <c r="J14" s="18" t="s">
        <v>39</v>
      </c>
      <c r="K14" s="19">
        <v>4722</v>
      </c>
      <c r="L14" s="19">
        <v>4512</v>
      </c>
      <c r="M14" s="19">
        <v>9234</v>
      </c>
      <c r="N14" s="20">
        <v>8827</v>
      </c>
      <c r="O14" s="21">
        <f t="shared" si="0"/>
        <v>104.61085306446132</v>
      </c>
      <c r="P14" s="8"/>
      <c r="Q14" s="18" t="s">
        <v>39</v>
      </c>
      <c r="R14" s="19">
        <v>326</v>
      </c>
      <c r="S14" s="19">
        <v>354</v>
      </c>
      <c r="T14" s="19">
        <v>680</v>
      </c>
      <c r="U14" s="20">
        <v>8827</v>
      </c>
      <c r="V14" s="22">
        <f t="shared" si="1"/>
        <v>7.7036365696159512</v>
      </c>
      <c r="W14" s="8"/>
      <c r="X14" s="18" t="s">
        <v>39</v>
      </c>
      <c r="Y14" s="19">
        <v>1474</v>
      </c>
      <c r="Z14" s="19">
        <v>1447</v>
      </c>
      <c r="AA14" s="19">
        <v>2921</v>
      </c>
      <c r="AB14" s="20">
        <v>4397</v>
      </c>
      <c r="AC14" s="22">
        <f t="shared" si="2"/>
        <v>66.431657948601313</v>
      </c>
      <c r="AD14" s="8"/>
      <c r="AE14" s="18" t="s">
        <v>39</v>
      </c>
      <c r="AF14" s="19"/>
      <c r="AG14" s="19"/>
      <c r="AH14" s="20"/>
      <c r="AI14" s="20">
        <v>4397</v>
      </c>
      <c r="AJ14" s="22">
        <f t="shared" si="3"/>
        <v>0</v>
      </c>
    </row>
    <row r="15" spans="1:36" s="1" customFormat="1" ht="21" customHeight="1">
      <c r="A15" s="23" t="s">
        <v>40</v>
      </c>
      <c r="B15" s="15">
        <v>53.888115780684664</v>
      </c>
      <c r="C15" s="16">
        <v>2.8611188421931533</v>
      </c>
      <c r="D15" s="15">
        <v>29.92266508030934</v>
      </c>
      <c r="E15" s="16">
        <v>0</v>
      </c>
      <c r="F15" s="17" t="s">
        <v>26</v>
      </c>
      <c r="G15" s="17" t="s">
        <v>26</v>
      </c>
      <c r="H15" s="17" t="s">
        <v>26</v>
      </c>
      <c r="J15" s="18" t="s">
        <v>41</v>
      </c>
      <c r="K15" s="19">
        <v>5098</v>
      </c>
      <c r="L15" s="19">
        <v>4583</v>
      </c>
      <c r="M15" s="19">
        <v>9681</v>
      </c>
      <c r="N15" s="20">
        <v>17965</v>
      </c>
      <c r="O15" s="21">
        <f t="shared" si="0"/>
        <v>53.888115780684664</v>
      </c>
      <c r="P15" s="8"/>
      <c r="Q15" s="18" t="s">
        <v>41</v>
      </c>
      <c r="R15" s="19">
        <v>256</v>
      </c>
      <c r="S15" s="19">
        <v>258</v>
      </c>
      <c r="T15" s="19">
        <v>514</v>
      </c>
      <c r="U15" s="20">
        <v>17965</v>
      </c>
      <c r="V15" s="22">
        <f t="shared" si="1"/>
        <v>2.8611188421931533</v>
      </c>
      <c r="W15" s="8"/>
      <c r="X15" s="18" t="s">
        <v>41</v>
      </c>
      <c r="Y15" s="19">
        <v>1251</v>
      </c>
      <c r="Z15" s="19">
        <v>1264</v>
      </c>
      <c r="AA15" s="19">
        <v>2515</v>
      </c>
      <c r="AB15" s="20">
        <v>8405</v>
      </c>
      <c r="AC15" s="22">
        <f t="shared" si="2"/>
        <v>29.92266508030934</v>
      </c>
      <c r="AD15" s="8"/>
      <c r="AE15" s="18" t="s">
        <v>41</v>
      </c>
      <c r="AF15" s="19"/>
      <c r="AG15" s="19"/>
      <c r="AH15" s="20"/>
      <c r="AI15" s="20">
        <v>8405</v>
      </c>
      <c r="AJ15" s="22">
        <f t="shared" si="3"/>
        <v>0</v>
      </c>
    </row>
    <row r="16" spans="1:36" s="1" customFormat="1" ht="21" customHeight="1">
      <c r="A16" s="23" t="s">
        <v>42</v>
      </c>
      <c r="B16" s="15">
        <v>55.54703868363228</v>
      </c>
      <c r="C16" s="16">
        <v>1.7834329807348357</v>
      </c>
      <c r="D16" s="15">
        <v>29.693046565044895</v>
      </c>
      <c r="E16" s="16">
        <v>0</v>
      </c>
      <c r="F16" s="17" t="s">
        <v>26</v>
      </c>
      <c r="G16" s="17" t="s">
        <v>26</v>
      </c>
      <c r="H16" s="17" t="s">
        <v>26</v>
      </c>
      <c r="J16" s="18" t="s">
        <v>43</v>
      </c>
      <c r="K16" s="19">
        <v>5677</v>
      </c>
      <c r="L16" s="19">
        <v>5193</v>
      </c>
      <c r="M16" s="19">
        <v>10870</v>
      </c>
      <c r="N16" s="20">
        <v>19569</v>
      </c>
      <c r="O16" s="21">
        <f t="shared" si="0"/>
        <v>55.54703868363228</v>
      </c>
      <c r="P16" s="8"/>
      <c r="Q16" s="18" t="s">
        <v>43</v>
      </c>
      <c r="R16" s="19">
        <v>163</v>
      </c>
      <c r="S16" s="19">
        <v>186</v>
      </c>
      <c r="T16" s="19">
        <v>349</v>
      </c>
      <c r="U16" s="20">
        <v>19569</v>
      </c>
      <c r="V16" s="22">
        <f t="shared" si="1"/>
        <v>1.7834329807348357</v>
      </c>
      <c r="W16" s="8"/>
      <c r="X16" s="18" t="s">
        <v>43</v>
      </c>
      <c r="Y16" s="19">
        <v>1344</v>
      </c>
      <c r="Z16" s="19">
        <v>1500</v>
      </c>
      <c r="AA16" s="19">
        <v>2844</v>
      </c>
      <c r="AB16" s="20">
        <v>9578</v>
      </c>
      <c r="AC16" s="22">
        <f t="shared" si="2"/>
        <v>29.693046565044895</v>
      </c>
      <c r="AD16" s="8"/>
      <c r="AE16" s="18" t="s">
        <v>43</v>
      </c>
      <c r="AF16" s="19"/>
      <c r="AG16" s="19"/>
      <c r="AH16" s="20"/>
      <c r="AI16" s="20">
        <v>9578</v>
      </c>
      <c r="AJ16" s="22">
        <f t="shared" si="3"/>
        <v>0</v>
      </c>
    </row>
    <row r="17" spans="1:36" s="1" customFormat="1" ht="21" customHeight="1">
      <c r="A17" s="23" t="s">
        <v>44</v>
      </c>
      <c r="B17" s="15">
        <v>104.8902958192337</v>
      </c>
      <c r="C17" s="16">
        <v>3.864206964305207</v>
      </c>
      <c r="D17" s="15">
        <v>74.288518155053978</v>
      </c>
      <c r="E17" s="16">
        <v>6.4033366045142301</v>
      </c>
      <c r="F17" s="17" t="s">
        <v>26</v>
      </c>
      <c r="G17" s="17" t="s">
        <v>26</v>
      </c>
      <c r="H17" s="17" t="s">
        <v>26</v>
      </c>
      <c r="J17" s="18" t="s">
        <v>45</v>
      </c>
      <c r="K17" s="19">
        <v>4969</v>
      </c>
      <c r="L17" s="19">
        <v>4640</v>
      </c>
      <c r="M17" s="19">
        <v>9609</v>
      </c>
      <c r="N17" s="20">
        <v>9161</v>
      </c>
      <c r="O17" s="21">
        <f t="shared" si="0"/>
        <v>104.8902958192337</v>
      </c>
      <c r="P17" s="8"/>
      <c r="Q17" s="18" t="s">
        <v>45</v>
      </c>
      <c r="R17" s="19">
        <v>167</v>
      </c>
      <c r="S17" s="19">
        <v>187</v>
      </c>
      <c r="T17" s="19">
        <v>354</v>
      </c>
      <c r="U17" s="20">
        <v>9161</v>
      </c>
      <c r="V17" s="22">
        <f t="shared" si="1"/>
        <v>3.864206964305207</v>
      </c>
      <c r="W17" s="8"/>
      <c r="X17" s="18" t="s">
        <v>45</v>
      </c>
      <c r="Y17" s="19">
        <v>1538</v>
      </c>
      <c r="Z17" s="19">
        <v>1490</v>
      </c>
      <c r="AA17" s="19">
        <v>3028</v>
      </c>
      <c r="AB17" s="20">
        <v>4076</v>
      </c>
      <c r="AC17" s="22">
        <f t="shared" si="2"/>
        <v>74.288518155053978</v>
      </c>
      <c r="AD17" s="8"/>
      <c r="AE17" s="18" t="s">
        <v>45</v>
      </c>
      <c r="AF17" s="19">
        <v>145</v>
      </c>
      <c r="AG17" s="19">
        <v>116</v>
      </c>
      <c r="AH17" s="20">
        <v>261</v>
      </c>
      <c r="AI17" s="20">
        <v>4076</v>
      </c>
      <c r="AJ17" s="22">
        <f t="shared" si="3"/>
        <v>6.4033366045142301</v>
      </c>
    </row>
    <row r="18" spans="1:36" s="1" customFormat="1" ht="21" customHeight="1">
      <c r="A18" s="23" t="s">
        <v>46</v>
      </c>
      <c r="B18" s="15">
        <v>139.46915351506456</v>
      </c>
      <c r="C18" s="16">
        <v>0</v>
      </c>
      <c r="D18" s="15">
        <v>104.32546884452512</v>
      </c>
      <c r="E18" s="16">
        <v>0</v>
      </c>
      <c r="F18" s="17" t="s">
        <v>26</v>
      </c>
      <c r="G18" s="17" t="s">
        <v>26</v>
      </c>
      <c r="H18" s="17" t="s">
        <v>26</v>
      </c>
      <c r="J18" s="18" t="s">
        <v>47</v>
      </c>
      <c r="K18" s="19">
        <v>4996</v>
      </c>
      <c r="L18" s="19">
        <v>4725</v>
      </c>
      <c r="M18" s="19">
        <v>9721</v>
      </c>
      <c r="N18" s="20">
        <v>6970</v>
      </c>
      <c r="O18" s="21">
        <f t="shared" si="0"/>
        <v>139.46915351506456</v>
      </c>
      <c r="P18" s="8"/>
      <c r="Q18" s="18" t="s">
        <v>47</v>
      </c>
      <c r="R18" s="19"/>
      <c r="S18" s="19"/>
      <c r="T18" s="19"/>
      <c r="U18" s="20">
        <v>6970</v>
      </c>
      <c r="V18" s="22">
        <f t="shared" si="1"/>
        <v>0</v>
      </c>
      <c r="W18" s="8"/>
      <c r="X18" s="18" t="s">
        <v>47</v>
      </c>
      <c r="Y18" s="19">
        <v>1703</v>
      </c>
      <c r="Z18" s="19">
        <v>1746</v>
      </c>
      <c r="AA18" s="19">
        <v>3449</v>
      </c>
      <c r="AB18" s="20">
        <v>3306</v>
      </c>
      <c r="AC18" s="22">
        <f t="shared" si="2"/>
        <v>104.32546884452512</v>
      </c>
      <c r="AD18" s="8"/>
      <c r="AE18" s="18" t="s">
        <v>47</v>
      </c>
      <c r="AF18" s="19"/>
      <c r="AG18" s="19"/>
      <c r="AH18" s="20"/>
      <c r="AI18" s="20">
        <v>3306</v>
      </c>
      <c r="AJ18" s="22">
        <f t="shared" si="3"/>
        <v>0</v>
      </c>
    </row>
    <row r="19" spans="1:36" s="1" customFormat="1" ht="21" customHeight="1">
      <c r="A19" s="23" t="s">
        <v>48</v>
      </c>
      <c r="B19" s="15">
        <v>36.522557654810733</v>
      </c>
      <c r="C19" s="16">
        <v>0</v>
      </c>
      <c r="D19" s="15">
        <v>31.732593781929648</v>
      </c>
      <c r="E19" s="16">
        <v>0</v>
      </c>
      <c r="F19" s="17" t="s">
        <v>26</v>
      </c>
      <c r="G19" s="17" t="s">
        <v>26</v>
      </c>
      <c r="H19" s="17" t="s">
        <v>26</v>
      </c>
      <c r="J19" s="18" t="s">
        <v>49</v>
      </c>
      <c r="K19" s="19">
        <v>2769</v>
      </c>
      <c r="L19" s="19">
        <v>2663</v>
      </c>
      <c r="M19" s="19">
        <v>5432</v>
      </c>
      <c r="N19" s="20">
        <v>14873</v>
      </c>
      <c r="O19" s="21">
        <f t="shared" si="0"/>
        <v>36.522557654810733</v>
      </c>
      <c r="P19" s="8"/>
      <c r="Q19" s="18" t="s">
        <v>49</v>
      </c>
      <c r="R19" s="19"/>
      <c r="S19" s="19"/>
      <c r="T19" s="19"/>
      <c r="U19" s="20">
        <v>14873</v>
      </c>
      <c r="V19" s="22">
        <f t="shared" si="1"/>
        <v>0</v>
      </c>
      <c r="W19" s="8"/>
      <c r="X19" s="18" t="s">
        <v>49</v>
      </c>
      <c r="Y19" s="19">
        <v>1072</v>
      </c>
      <c r="Z19" s="19">
        <v>1102</v>
      </c>
      <c r="AA19" s="19">
        <v>2174</v>
      </c>
      <c r="AB19" s="20">
        <v>6851</v>
      </c>
      <c r="AC19" s="22">
        <f t="shared" si="2"/>
        <v>31.732593781929648</v>
      </c>
      <c r="AD19" s="8"/>
      <c r="AE19" s="18" t="s">
        <v>49</v>
      </c>
      <c r="AF19" s="19"/>
      <c r="AG19" s="19"/>
      <c r="AH19" s="20"/>
      <c r="AI19" s="20">
        <v>6851</v>
      </c>
      <c r="AJ19" s="22">
        <f t="shared" si="3"/>
        <v>0</v>
      </c>
    </row>
    <row r="20" spans="1:36" s="1" customFormat="1" ht="21" customHeight="1">
      <c r="A20" s="23" t="s">
        <v>50</v>
      </c>
      <c r="B20" s="15">
        <v>107.90110650069155</v>
      </c>
      <c r="C20" s="16">
        <v>0</v>
      </c>
      <c r="D20" s="15">
        <v>50.575363139030372</v>
      </c>
      <c r="E20" s="16">
        <v>0</v>
      </c>
      <c r="F20" s="17" t="s">
        <v>26</v>
      </c>
      <c r="G20" s="17" t="s">
        <v>26</v>
      </c>
      <c r="H20" s="17" t="s">
        <v>26</v>
      </c>
      <c r="J20" s="18" t="s">
        <v>51</v>
      </c>
      <c r="K20" s="19">
        <v>6499</v>
      </c>
      <c r="L20" s="19">
        <v>5983</v>
      </c>
      <c r="M20" s="19">
        <v>12482</v>
      </c>
      <c r="N20" s="20">
        <v>11568</v>
      </c>
      <c r="O20" s="21">
        <f t="shared" si="0"/>
        <v>107.90110650069155</v>
      </c>
      <c r="P20" s="8"/>
      <c r="Q20" s="18" t="s">
        <v>51</v>
      </c>
      <c r="R20" s="19"/>
      <c r="S20" s="19"/>
      <c r="T20" s="19"/>
      <c r="U20" s="20">
        <v>11568</v>
      </c>
      <c r="V20" s="22">
        <f t="shared" si="1"/>
        <v>0</v>
      </c>
      <c r="W20" s="8"/>
      <c r="X20" s="18" t="s">
        <v>51</v>
      </c>
      <c r="Y20" s="19">
        <v>1102</v>
      </c>
      <c r="Z20" s="19">
        <v>1579</v>
      </c>
      <c r="AA20" s="19">
        <v>2681</v>
      </c>
      <c r="AB20" s="20">
        <v>5301</v>
      </c>
      <c r="AC20" s="22">
        <f t="shared" si="2"/>
        <v>50.575363139030372</v>
      </c>
      <c r="AD20" s="8"/>
      <c r="AE20" s="18" t="s">
        <v>51</v>
      </c>
      <c r="AF20" s="19"/>
      <c r="AG20" s="19"/>
      <c r="AH20" s="20"/>
      <c r="AI20" s="20">
        <v>5301</v>
      </c>
      <c r="AJ20" s="22">
        <f t="shared" si="3"/>
        <v>0</v>
      </c>
    </row>
    <row r="21" spans="1:36" s="1" customFormat="1" ht="21" customHeight="1">
      <c r="A21" s="23" t="s">
        <v>52</v>
      </c>
      <c r="B21" s="15">
        <v>54.636332299207169</v>
      </c>
      <c r="C21" s="16">
        <v>2.1470428916137294</v>
      </c>
      <c r="D21" s="15">
        <v>30.681332763776165</v>
      </c>
      <c r="E21" s="16">
        <v>0</v>
      </c>
      <c r="F21" s="17" t="s">
        <v>26</v>
      </c>
      <c r="G21" s="17" t="s">
        <v>26</v>
      </c>
      <c r="H21" s="17" t="s">
        <v>26</v>
      </c>
      <c r="J21" s="18" t="s">
        <v>53</v>
      </c>
      <c r="K21" s="19">
        <v>5630</v>
      </c>
      <c r="L21" s="19">
        <v>5465</v>
      </c>
      <c r="M21" s="19">
        <v>11095</v>
      </c>
      <c r="N21" s="20">
        <v>20307</v>
      </c>
      <c r="O21" s="21">
        <f t="shared" si="0"/>
        <v>54.636332299207169</v>
      </c>
      <c r="P21" s="8"/>
      <c r="Q21" s="18" t="s">
        <v>53</v>
      </c>
      <c r="R21" s="19">
        <v>220</v>
      </c>
      <c r="S21" s="19">
        <v>216</v>
      </c>
      <c r="T21" s="19">
        <v>436</v>
      </c>
      <c r="U21" s="20">
        <v>20307</v>
      </c>
      <c r="V21" s="22">
        <f t="shared" si="1"/>
        <v>2.1470428916137294</v>
      </c>
      <c r="W21" s="8"/>
      <c r="X21" s="18" t="s">
        <v>53</v>
      </c>
      <c r="Y21" s="19">
        <v>1339</v>
      </c>
      <c r="Z21" s="19">
        <v>1534</v>
      </c>
      <c r="AA21" s="19">
        <v>2873</v>
      </c>
      <c r="AB21" s="20">
        <v>9364</v>
      </c>
      <c r="AC21" s="22">
        <f t="shared" si="2"/>
        <v>30.681332763776165</v>
      </c>
      <c r="AD21" s="8"/>
      <c r="AE21" s="18" t="s">
        <v>53</v>
      </c>
      <c r="AF21" s="19"/>
      <c r="AG21" s="19"/>
      <c r="AH21" s="20"/>
      <c r="AI21" s="20">
        <v>9364</v>
      </c>
      <c r="AJ21" s="22">
        <f t="shared" si="3"/>
        <v>0</v>
      </c>
    </row>
    <row r="22" spans="1:36" s="1" customFormat="1" ht="21" customHeight="1">
      <c r="A22" s="23" t="s">
        <v>54</v>
      </c>
      <c r="B22" s="15">
        <v>38.2731572959703</v>
      </c>
      <c r="C22" s="16">
        <v>0</v>
      </c>
      <c r="D22" s="15">
        <v>26.926040061633284</v>
      </c>
      <c r="E22" s="16">
        <v>0</v>
      </c>
      <c r="F22" s="17" t="s">
        <v>26</v>
      </c>
      <c r="G22" s="17" t="s">
        <v>26</v>
      </c>
      <c r="H22" s="17" t="s">
        <v>26</v>
      </c>
      <c r="J22" s="18" t="s">
        <v>55</v>
      </c>
      <c r="K22" s="19">
        <v>3329</v>
      </c>
      <c r="L22" s="19">
        <v>3063</v>
      </c>
      <c r="M22" s="19">
        <v>6392</v>
      </c>
      <c r="N22" s="20">
        <v>16701</v>
      </c>
      <c r="O22" s="21">
        <f t="shared" si="0"/>
        <v>38.2731572959703</v>
      </c>
      <c r="P22" s="8"/>
      <c r="Q22" s="18" t="s">
        <v>55</v>
      </c>
      <c r="R22" s="19"/>
      <c r="S22" s="19"/>
      <c r="T22" s="19"/>
      <c r="U22" s="20">
        <v>16701</v>
      </c>
      <c r="V22" s="22">
        <f t="shared" si="1"/>
        <v>0</v>
      </c>
      <c r="W22" s="8"/>
      <c r="X22" s="18" t="s">
        <v>55</v>
      </c>
      <c r="Y22" s="19">
        <v>1048</v>
      </c>
      <c r="Z22" s="19">
        <v>1049</v>
      </c>
      <c r="AA22" s="19">
        <v>2097</v>
      </c>
      <c r="AB22" s="20">
        <v>7788</v>
      </c>
      <c r="AC22" s="22">
        <f t="shared" si="2"/>
        <v>26.926040061633284</v>
      </c>
      <c r="AD22" s="8"/>
      <c r="AE22" s="18" t="s">
        <v>55</v>
      </c>
      <c r="AF22" s="19"/>
      <c r="AG22" s="19"/>
      <c r="AH22" s="20"/>
      <c r="AI22" s="20">
        <v>7788</v>
      </c>
      <c r="AJ22" s="22">
        <f t="shared" si="3"/>
        <v>0</v>
      </c>
    </row>
    <row r="23" spans="1:36" s="1" customFormat="1" ht="21" customHeight="1">
      <c r="A23" s="23" t="s">
        <v>56</v>
      </c>
      <c r="B23" s="15">
        <v>43.263403263403269</v>
      </c>
      <c r="C23" s="16">
        <v>0</v>
      </c>
      <c r="D23" s="15">
        <v>34.771939953810623</v>
      </c>
      <c r="E23" s="16">
        <v>0</v>
      </c>
      <c r="F23" s="17" t="s">
        <v>26</v>
      </c>
      <c r="G23" s="17" t="s">
        <v>26</v>
      </c>
      <c r="H23" s="17" t="s">
        <v>26</v>
      </c>
      <c r="J23" s="18" t="s">
        <v>57</v>
      </c>
      <c r="K23" s="19">
        <v>3379</v>
      </c>
      <c r="L23" s="19">
        <v>3117</v>
      </c>
      <c r="M23" s="19">
        <v>6496</v>
      </c>
      <c r="N23" s="20">
        <v>15015</v>
      </c>
      <c r="O23" s="21">
        <f t="shared" si="0"/>
        <v>43.263403263403269</v>
      </c>
      <c r="P23" s="8"/>
      <c r="Q23" s="18" t="s">
        <v>57</v>
      </c>
      <c r="R23" s="19"/>
      <c r="S23" s="19"/>
      <c r="T23" s="19"/>
      <c r="U23" s="20">
        <v>15015</v>
      </c>
      <c r="V23" s="22">
        <f t="shared" si="1"/>
        <v>0</v>
      </c>
      <c r="W23" s="8"/>
      <c r="X23" s="18" t="s">
        <v>57</v>
      </c>
      <c r="Y23" s="19">
        <v>1147</v>
      </c>
      <c r="Z23" s="19">
        <v>1262</v>
      </c>
      <c r="AA23" s="19">
        <v>2409</v>
      </c>
      <c r="AB23" s="20">
        <v>6928</v>
      </c>
      <c r="AC23" s="22">
        <f t="shared" si="2"/>
        <v>34.771939953810623</v>
      </c>
      <c r="AD23" s="8"/>
      <c r="AE23" s="18" t="s">
        <v>57</v>
      </c>
      <c r="AF23" s="19"/>
      <c r="AG23" s="19"/>
      <c r="AH23" s="20"/>
      <c r="AI23" s="20">
        <v>6928</v>
      </c>
      <c r="AJ23" s="22">
        <f t="shared" si="3"/>
        <v>0</v>
      </c>
    </row>
    <row r="24" spans="1:36" s="1" customFormat="1" ht="21" customHeight="1">
      <c r="A24" s="24" t="s">
        <v>58</v>
      </c>
      <c r="B24" s="25">
        <v>108.3620960150612</v>
      </c>
      <c r="C24" s="26">
        <v>2.7690618136178227</v>
      </c>
      <c r="D24" s="25">
        <v>84.17419884963023</v>
      </c>
      <c r="E24" s="27">
        <v>20.032867707477404</v>
      </c>
      <c r="F24" s="17" t="s">
        <v>26</v>
      </c>
      <c r="G24" s="17" t="s">
        <v>26</v>
      </c>
      <c r="H24" s="17" t="s">
        <v>26</v>
      </c>
      <c r="J24" s="18" t="s">
        <v>59</v>
      </c>
      <c r="K24" s="19">
        <v>7156</v>
      </c>
      <c r="L24" s="19">
        <v>6658</v>
      </c>
      <c r="M24" s="19">
        <v>13814</v>
      </c>
      <c r="N24" s="20">
        <v>12748</v>
      </c>
      <c r="O24" s="21">
        <f t="shared" si="0"/>
        <v>108.3620960150612</v>
      </c>
      <c r="P24" s="8"/>
      <c r="Q24" s="18" t="s">
        <v>59</v>
      </c>
      <c r="R24" s="19">
        <v>161</v>
      </c>
      <c r="S24" s="19">
        <v>192</v>
      </c>
      <c r="T24" s="19">
        <v>353</v>
      </c>
      <c r="U24" s="20">
        <v>12748</v>
      </c>
      <c r="V24" s="22">
        <f t="shared" si="1"/>
        <v>2.7690618136178227</v>
      </c>
      <c r="W24" s="8"/>
      <c r="X24" s="18" t="s">
        <v>59</v>
      </c>
      <c r="Y24" s="19">
        <v>2431</v>
      </c>
      <c r="Z24" s="19">
        <v>2691</v>
      </c>
      <c r="AA24" s="19">
        <v>5122</v>
      </c>
      <c r="AB24" s="20">
        <v>6085</v>
      </c>
      <c r="AC24" s="22">
        <f t="shared" si="2"/>
        <v>84.17419884963023</v>
      </c>
      <c r="AD24" s="8"/>
      <c r="AE24" s="18" t="s">
        <v>59</v>
      </c>
      <c r="AF24" s="19">
        <v>504</v>
      </c>
      <c r="AG24" s="19">
        <v>715</v>
      </c>
      <c r="AH24" s="20">
        <v>1219</v>
      </c>
      <c r="AI24" s="20">
        <v>6085</v>
      </c>
      <c r="AJ24" s="22">
        <f t="shared" si="3"/>
        <v>20.032867707477404</v>
      </c>
    </row>
    <row r="25" spans="1:36" s="1" customFormat="1" ht="21" customHeight="1">
      <c r="A25" s="28">
        <v>2023</v>
      </c>
      <c r="B25" s="17">
        <v>67.835145579798848</v>
      </c>
      <c r="C25" s="17">
        <v>1.4137922757495018</v>
      </c>
      <c r="D25" s="17">
        <v>42.587562690104882</v>
      </c>
      <c r="E25" s="17">
        <v>2.231920326344595</v>
      </c>
      <c r="F25" s="17" t="s">
        <v>26</v>
      </c>
      <c r="G25" s="17" t="s">
        <v>26</v>
      </c>
      <c r="H25" s="17" t="s">
        <v>26</v>
      </c>
      <c r="J25" s="11" t="s">
        <v>18</v>
      </c>
      <c r="K25" s="7">
        <v>72990</v>
      </c>
      <c r="L25" s="7">
        <v>68314</v>
      </c>
      <c r="M25" s="7">
        <v>141304</v>
      </c>
      <c r="N25" s="29">
        <f>SUM(N8:N24)</f>
        <v>208305</v>
      </c>
      <c r="O25" s="21">
        <f t="shared" si="0"/>
        <v>67.835145579798848</v>
      </c>
      <c r="P25" s="8"/>
      <c r="Q25" s="11" t="s">
        <v>18</v>
      </c>
      <c r="R25" s="7">
        <v>1438</v>
      </c>
      <c r="S25" s="7">
        <v>1507</v>
      </c>
      <c r="T25" s="7">
        <v>2945</v>
      </c>
      <c r="U25" s="29">
        <f>SUM(U8:U24)</f>
        <v>208305</v>
      </c>
      <c r="V25" s="22">
        <f t="shared" si="1"/>
        <v>1.4137922757495018</v>
      </c>
      <c r="W25" s="8"/>
      <c r="X25" s="11" t="s">
        <v>18</v>
      </c>
      <c r="Y25" s="7">
        <v>20304</v>
      </c>
      <c r="Z25" s="7">
        <v>21560</v>
      </c>
      <c r="AA25" s="7">
        <v>41864</v>
      </c>
      <c r="AB25" s="29">
        <v>98301</v>
      </c>
      <c r="AC25" s="22">
        <f t="shared" si="2"/>
        <v>42.587562690104882</v>
      </c>
      <c r="AD25" s="8"/>
      <c r="AE25" s="11" t="s">
        <v>18</v>
      </c>
      <c r="AF25" s="7">
        <v>961</v>
      </c>
      <c r="AG25" s="7">
        <v>1206</v>
      </c>
      <c r="AH25" s="29">
        <v>2194</v>
      </c>
      <c r="AI25" s="29">
        <v>98301</v>
      </c>
      <c r="AJ25" s="22">
        <f t="shared" si="3"/>
        <v>2.231920326344595</v>
      </c>
    </row>
    <row r="26" spans="1:8" s="1" customFormat="1" ht="21" customHeight="1">
      <c r="A26" s="28">
        <f>A25-1</f>
        <v>2022</v>
      </c>
      <c r="B26" s="30">
        <v>68.772312822814612</v>
      </c>
      <c r="C26" s="30">
        <v>1.0932233093405923</v>
      </c>
      <c r="D26" s="30">
        <v>45.430550609669879</v>
      </c>
      <c r="E26" s="17">
        <v>3.9169225027859085</v>
      </c>
      <c r="F26" s="17" t="s">
        <v>26</v>
      </c>
      <c r="G26" s="17" t="s">
        <v>26</v>
      </c>
      <c r="H26" s="17" t="s">
        <v>26</v>
      </c>
    </row>
    <row r="27" spans="1:8" s="1" customFormat="1" ht="21" customHeight="1">
      <c r="A27" s="28">
        <f>A26-1</f>
        <v>2021</v>
      </c>
      <c r="B27" s="30">
        <v>69.75</v>
      </c>
      <c r="C27" s="30">
        <v>1.42</v>
      </c>
      <c r="D27" s="30">
        <v>44.47</v>
      </c>
      <c r="E27" s="17">
        <v>3.88</v>
      </c>
      <c r="F27" s="17" t="s">
        <v>26</v>
      </c>
      <c r="G27" s="17" t="s">
        <v>26</v>
      </c>
      <c r="H27" s="17" t="s">
        <v>26</v>
      </c>
    </row>
    <row r="28" spans="1:8" s="1" customFormat="1" ht="21" customHeight="1">
      <c r="A28" s="28">
        <f>A27-1</f>
        <v>2020</v>
      </c>
      <c r="B28" s="30">
        <v>75.430000000000007</v>
      </c>
      <c r="C28" s="30">
        <v>1.54</v>
      </c>
      <c r="D28" s="30">
        <v>48.53</v>
      </c>
      <c r="E28" s="17">
        <v>4.17</v>
      </c>
      <c r="F28" s="17" t="s">
        <v>26</v>
      </c>
      <c r="G28" s="17" t="s">
        <v>26</v>
      </c>
      <c r="H28" s="17" t="s">
        <v>26</v>
      </c>
    </row>
    <row r="29" spans="1:8" s="1" customFormat="1" ht="21" customHeight="1">
      <c r="A29" s="28">
        <f>A28-1</f>
        <v>2019</v>
      </c>
      <c r="B29" s="30">
        <v>72.94</v>
      </c>
      <c r="C29" s="30">
        <v>1.43</v>
      </c>
      <c r="D29" s="30">
        <v>48.53</v>
      </c>
      <c r="E29" s="17">
        <v>4.2300000000000004</v>
      </c>
      <c r="F29" s="17" t="s">
        <v>26</v>
      </c>
      <c r="G29" s="17" t="s">
        <v>26</v>
      </c>
      <c r="H29" s="17" t="s">
        <v>26</v>
      </c>
    </row>
    <row r="30" spans="1:18" ht="14">
      <c r="A30" s="1"/>
      <c r="B30" s="1"/>
      <c r="C30" s="1"/>
      <c r="D30" s="1"/>
      <c r="E30" s="1"/>
      <c r="F30" s="1"/>
      <c r="G30" s="1"/>
      <c r="H30" s="1"/>
      <c r="J30" s="32" t="s">
        <v>60</v>
      </c>
      <c r="K30" s="33"/>
      <c r="L30" s="33"/>
      <c r="M30" s="33"/>
      <c r="N30" s="33"/>
      <c r="O30" s="33"/>
      <c r="P30" s="33"/>
      <c r="Q30" s="33"/>
      <c r="R30" s="33"/>
    </row>
    <row r="31" spans="1:18" ht="14">
      <c r="A31" s="1"/>
      <c r="B31" s="1"/>
      <c r="C31" s="1"/>
      <c r="D31" s="1"/>
      <c r="E31" s="1"/>
      <c r="F31" s="1"/>
      <c r="G31" s="1"/>
      <c r="H31" s="1"/>
      <c r="J31" s="33" t="s">
        <v>61</v>
      </c>
      <c r="K31" s="33"/>
      <c r="L31" s="33" t="s">
        <v>62</v>
      </c>
      <c r="M31" s="33"/>
      <c r="N31" s="33"/>
      <c r="O31" s="33"/>
      <c r="P31" s="33"/>
      <c r="Q31" s="33"/>
      <c r="R31" s="33"/>
    </row>
    <row r="32" spans="1:18" ht="14">
      <c r="A32" s="1"/>
      <c r="B32" s="1"/>
      <c r="C32" s="1"/>
      <c r="D32" s="1"/>
      <c r="E32" s="1"/>
      <c r="F32" s="1"/>
      <c r="G32" s="1"/>
      <c r="H32" s="1"/>
      <c r="J32" s="33" t="s">
        <v>63</v>
      </c>
      <c r="K32" s="33"/>
      <c r="L32" s="33" t="s">
        <v>64</v>
      </c>
      <c r="M32" s="33"/>
      <c r="N32" s="33"/>
      <c r="O32" s="33"/>
      <c r="P32" s="33"/>
      <c r="Q32" s="33"/>
      <c r="R32" s="33"/>
    </row>
    <row r="33" spans="1:18" ht="14">
      <c r="A33" s="34" t="s">
        <v>65</v>
      </c>
      <c r="B33" s="1"/>
      <c r="C33" s="1"/>
      <c r="D33" s="1"/>
      <c r="E33" s="1"/>
      <c r="F33" s="1"/>
      <c r="G33" s="1"/>
      <c r="H33" s="1"/>
      <c r="J33" s="33"/>
      <c r="K33" s="33"/>
      <c r="L33" s="33"/>
      <c r="M33" s="33"/>
      <c r="N33" s="33"/>
      <c r="O33" s="33"/>
      <c r="P33" s="33"/>
      <c r="Q33" s="33"/>
      <c r="R33" s="33"/>
    </row>
    <row r="34" spans="1:18" ht="14">
      <c r="A34" s="1"/>
      <c r="B34" s="1"/>
      <c r="C34" s="1"/>
      <c r="D34" s="1"/>
      <c r="E34" s="1"/>
      <c r="F34" s="1"/>
      <c r="G34" s="1"/>
      <c r="H34" s="1"/>
      <c r="J34" s="32" t="s">
        <v>66</v>
      </c>
      <c r="K34" s="33"/>
      <c r="L34" s="33"/>
      <c r="M34" s="33"/>
      <c r="N34" s="33"/>
      <c r="O34" s="33"/>
      <c r="P34" s="33"/>
      <c r="Q34" s="33"/>
      <c r="R34" s="33"/>
    </row>
    <row r="35" spans="1:18" ht="14">
      <c r="A35" s="1"/>
      <c r="B35" s="1"/>
      <c r="C35" s="1"/>
      <c r="D35" s="1"/>
      <c r="E35" s="1"/>
      <c r="F35" s="1"/>
      <c r="G35" s="1"/>
      <c r="H35" s="1"/>
      <c r="J35" s="33" t="s">
        <v>61</v>
      </c>
      <c r="K35" s="33"/>
      <c r="L35" s="33" t="s">
        <v>67</v>
      </c>
      <c r="M35" s="33"/>
      <c r="N35" s="33"/>
      <c r="O35" s="33"/>
      <c r="P35" s="33"/>
      <c r="Q35" s="33"/>
      <c r="R35" s="33"/>
    </row>
    <row r="36" spans="1:18" ht="13">
      <c r="A36" s="35"/>
      <c r="B36" s="35"/>
      <c r="C36" s="35"/>
      <c r="D36" s="35"/>
      <c r="E36" s="35"/>
      <c r="F36" s="35"/>
      <c r="G36" s="35"/>
      <c r="H36" s="35"/>
      <c r="J36" s="33" t="s">
        <v>63</v>
      </c>
      <c r="K36" s="33"/>
      <c r="L36" s="33" t="s">
        <v>68</v>
      </c>
      <c r="M36" s="33"/>
      <c r="N36" s="33"/>
      <c r="O36" s="33"/>
      <c r="P36" s="33"/>
      <c r="Q36" s="33"/>
      <c r="R36" s="33"/>
    </row>
    <row r="37" spans="1:18" ht="13">
      <c r="A37" s="35"/>
      <c r="B37" s="35"/>
      <c r="C37" s="35"/>
      <c r="D37" s="35"/>
      <c r="E37" s="35"/>
      <c r="F37" s="35"/>
      <c r="G37" s="35"/>
      <c r="H37" s="35"/>
      <c r="J37" s="33"/>
      <c r="K37" s="33"/>
      <c r="L37" s="33"/>
      <c r="M37" s="33"/>
      <c r="N37" s="33"/>
      <c r="O37" s="33"/>
      <c r="P37" s="33"/>
      <c r="Q37" s="33"/>
      <c r="R37" s="33"/>
    </row>
    <row r="38" spans="1:18" ht="13">
      <c r="A38" s="35"/>
      <c r="B38" s="35"/>
      <c r="C38" s="35"/>
      <c r="D38" s="35"/>
      <c r="E38" s="35"/>
      <c r="F38" s="35"/>
      <c r="G38" s="35"/>
      <c r="H38" s="35"/>
      <c r="J38" s="32" t="s">
        <v>69</v>
      </c>
      <c r="K38" s="33"/>
      <c r="L38" s="33"/>
      <c r="M38" s="33"/>
      <c r="N38" s="33"/>
      <c r="O38" s="33"/>
      <c r="P38" s="33"/>
      <c r="Q38" s="33"/>
      <c r="R38" s="33"/>
    </row>
    <row r="39" spans="1:18" ht="13">
      <c r="A39" s="35"/>
      <c r="B39" s="35"/>
      <c r="C39" s="35"/>
      <c r="D39" s="35"/>
      <c r="E39" s="35"/>
      <c r="F39" s="35"/>
      <c r="G39" s="35"/>
      <c r="H39" s="35"/>
      <c r="J39" s="33" t="s">
        <v>70</v>
      </c>
      <c r="K39" s="33"/>
      <c r="L39" s="33" t="s">
        <v>71</v>
      </c>
      <c r="M39" s="33"/>
      <c r="N39" s="33"/>
      <c r="O39" s="33"/>
      <c r="P39" s="33"/>
      <c r="Q39" s="33"/>
      <c r="R39" s="33"/>
    </row>
    <row r="40" spans="1:8" ht="13">
      <c r="A40" s="35"/>
      <c r="B40" s="35"/>
      <c r="C40" s="35"/>
      <c r="D40" s="35"/>
      <c r="E40" s="35"/>
      <c r="F40" s="35"/>
      <c r="G40" s="35"/>
      <c r="H40" s="35"/>
    </row>
    <row r="41" spans="1:8" ht="13">
      <c r="A41" s="35"/>
      <c r="B41" s="35"/>
      <c r="C41" s="35"/>
      <c r="D41" s="35"/>
      <c r="E41" s="35"/>
      <c r="F41" s="35"/>
      <c r="G41" s="35"/>
      <c r="H41" s="35"/>
    </row>
    <row r="42" spans="1:8" ht="13">
      <c r="A42" s="35"/>
      <c r="B42" s="35"/>
      <c r="C42" s="35"/>
      <c r="D42" s="35"/>
      <c r="E42" s="35"/>
      <c r="F42" s="35"/>
      <c r="G42" s="35"/>
      <c r="H42" s="35"/>
    </row>
    <row r="43" spans="1:8" ht="13">
      <c r="A43" s="35"/>
      <c r="B43" s="35"/>
      <c r="C43" s="35"/>
      <c r="D43" s="35"/>
      <c r="E43" s="35"/>
      <c r="F43" s="35"/>
      <c r="G43" s="35"/>
      <c r="H43" s="35"/>
    </row>
    <row r="44" spans="1:8" ht="13">
      <c r="A44" s="35"/>
      <c r="B44" s="35"/>
      <c r="C44" s="35"/>
      <c r="D44" s="35"/>
      <c r="E44" s="35"/>
      <c r="F44" s="35"/>
      <c r="G44" s="35"/>
      <c r="H44" s="35"/>
    </row>
    <row r="45" spans="1:8" ht="13">
      <c r="A45" s="35"/>
      <c r="B45" s="35"/>
      <c r="C45" s="35"/>
      <c r="D45" s="35"/>
      <c r="E45" s="35"/>
      <c r="F45" s="35"/>
      <c r="G45" s="35"/>
      <c r="H45" s="35"/>
    </row>
    <row r="46" spans="1:8" ht="13">
      <c r="A46" s="35"/>
      <c r="B46" s="35"/>
      <c r="C46" s="35"/>
      <c r="D46" s="35"/>
      <c r="E46" s="35"/>
      <c r="F46" s="35"/>
      <c r="G46" s="35"/>
      <c r="H46" s="35"/>
    </row>
    <row r="47" spans="1:8" ht="13">
      <c r="A47" s="35"/>
      <c r="B47" s="35"/>
      <c r="C47" s="35"/>
      <c r="D47" s="35"/>
      <c r="E47" s="35"/>
      <c r="F47" s="35"/>
      <c r="G47" s="35"/>
      <c r="H47" s="35"/>
    </row>
    <row r="48" spans="1:8" ht="13">
      <c r="A48" s="35"/>
      <c r="B48" s="35"/>
      <c r="C48" s="35"/>
      <c r="D48" s="35"/>
      <c r="E48" s="35"/>
      <c r="F48" s="35"/>
      <c r="G48" s="35"/>
      <c r="H48" s="35"/>
    </row>
    <row r="49" spans="1:8" ht="13">
      <c r="A49" s="35"/>
      <c r="B49" s="35"/>
      <c r="C49" s="35"/>
      <c r="D49" s="35"/>
      <c r="E49" s="35"/>
      <c r="F49" s="35"/>
      <c r="G49" s="35"/>
      <c r="H49" s="35"/>
    </row>
    <row r="50" spans="1:8" ht="13">
      <c r="A50" s="35"/>
      <c r="B50" s="35"/>
      <c r="C50" s="35"/>
      <c r="D50" s="35"/>
      <c r="E50" s="35"/>
      <c r="F50" s="35"/>
      <c r="G50" s="35"/>
      <c r="H50" s="35"/>
    </row>
    <row r="51" spans="1:8" ht="13">
      <c r="A51" s="35"/>
      <c r="B51" s="35"/>
      <c r="C51" s="35"/>
      <c r="D51" s="35"/>
      <c r="E51" s="35"/>
      <c r="F51" s="35"/>
      <c r="G51" s="35"/>
      <c r="H51" s="35"/>
    </row>
    <row r="52" spans="1:8" ht="13">
      <c r="A52" s="35"/>
      <c r="B52" s="35"/>
      <c r="C52" s="35"/>
      <c r="D52" s="35"/>
      <c r="E52" s="35"/>
      <c r="F52" s="35"/>
      <c r="G52" s="35"/>
      <c r="H52" s="35"/>
    </row>
    <row r="53" spans="1:8" ht="13">
      <c r="A53" s="35"/>
      <c r="B53" s="35"/>
      <c r="C53" s="35"/>
      <c r="D53" s="35"/>
      <c r="E53" s="35"/>
      <c r="F53" s="35"/>
      <c r="G53" s="35"/>
      <c r="H53" s="35"/>
    </row>
    <row r="54" spans="1:8" ht="13">
      <c r="A54" s="35"/>
      <c r="B54" s="35"/>
      <c r="C54" s="35"/>
      <c r="D54" s="35"/>
      <c r="E54" s="35"/>
      <c r="F54" s="35"/>
      <c r="G54" s="35"/>
      <c r="H54" s="35"/>
    </row>
    <row r="55" spans="1:8" ht="13">
      <c r="A55" s="35"/>
      <c r="B55" s="35"/>
      <c r="C55" s="35"/>
      <c r="D55" s="35"/>
      <c r="E55" s="35"/>
      <c r="F55" s="35"/>
      <c r="G55" s="35"/>
      <c r="H55" s="35"/>
    </row>
    <row r="56" spans="1:8" ht="13">
      <c r="A56" s="35"/>
      <c r="B56" s="35"/>
      <c r="C56" s="35"/>
      <c r="D56" s="35"/>
      <c r="E56" s="35"/>
      <c r="F56" s="35"/>
      <c r="G56" s="35"/>
      <c r="H56" s="35"/>
    </row>
  </sheetData>
  <sheetProtection/>
  <mergeCells count="6">
    <mergeCell ref="B5:H5"/>
    <mergeCell ref="A5:A6"/>
    <mergeCell ref="J5:O5"/>
    <mergeCell ref="Q5:V5"/>
    <mergeCell ref="X5:AC5"/>
    <mergeCell ref="AE5:AJ5"/>
  </mergeCells>
  <pageMargins left="0.54" right="0.196850393700787" top="0.39" bottom="0.984251968503937" header="0.31496062992126" footer="0.31496062992126"/>
  <pageSetup horizont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