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<sst xmlns="http://schemas.openxmlformats.org/spreadsheetml/2006/main" count="32" uniqueCount="32">
  <si>
    <t xml:space="preserve">Tabel </t>
  </si>
  <si>
    <t>Banyaknya Realisasi Produksi, Ketersediaan dan Kebutuhan Pangan</t>
  </si>
  <si>
    <t>Komoditas Padi Menurut Bulan</t>
  </si>
  <si>
    <t>di Kabupaten Brebes Tahun 2024</t>
  </si>
  <si>
    <t>Bulan</t>
  </si>
  <si>
    <t>Luas Panen (Ha)</t>
  </si>
  <si>
    <t>Produksi (Ton)</t>
  </si>
  <si>
    <t>Ketersediaan (Ton)</t>
  </si>
  <si>
    <t>Kebutuhan (Ton)</t>
  </si>
  <si>
    <t>Perimbangan (+/-) (Ton)</t>
  </si>
  <si>
    <t>Stok Komulatif (Ton)</t>
  </si>
  <si>
    <t>Data kebutuhan diambil dari neraca pangan</t>
  </si>
  <si>
    <t>(1)</t>
  </si>
  <si>
    <t>(2)</t>
  </si>
  <si>
    <t>(3)</t>
  </si>
  <si>
    <t>(4)</t>
  </si>
  <si>
    <t>(5)</t>
  </si>
  <si>
    <t>(6)</t>
  </si>
  <si>
    <t>(7)</t>
  </si>
  <si>
    <t>jml penduduk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</si>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</sst>
</file>

<file path=xl/styles.xml><?xml version="1.0" encoding="utf-8"?>
<styleSheet xmlns="http://schemas.openxmlformats.org/spreadsheetml/2006/main">
  <numFmts count="3">
    <numFmt numFmtId="177" formatCode="_(* #,##0.00_);_(* \(#,##0.00\);_(* &quot;-&quot;_);_(@_)"/>
    <numFmt numFmtId="178" formatCode="_-* #,##0.00_-;\-* #,##0.00_-;_-* &quot;-&quot;??_-;_-@"/>
    <numFmt numFmtId="179" formatCode="_(* #,##0.00_);_(* \(#,##0.00\);_(* &quot;-&quot;??_);_(@_)"/>
  </numFmts>
  <fonts count="8">
    <font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5">
    <xf numFmtId="0" fontId="0" fillId="0" borderId="0" xfId="0"/>
    <xf numFmtId="0" fontId="7" fillId="0" borderId="0" xfId="0" applyFont="1" applyAlignment="1">
      <alignment/>
    </xf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top" wrapText="1"/>
    </xf>
    <xf numFmtId="0" fontId="3" fillId="2" borderId="1" xfId="0" applyFont="1" applyBorder="1" applyAlignment="1">
      <alignment horizontal="center" wrapText="1"/>
    </xf>
    <xf numFmtId="0" fontId="3" fillId="2" borderId="1" xfId="0" applyFont="1" applyBorder="1" applyAlignment="1">
      <alignment horizontal="center" vertical="center" wrapText="1"/>
    </xf>
    <xf numFmtId="0" fontId="5" fillId="0" borderId="0" xfId="0" applyFont="1"/>
    <xf numFmtId="0" fontId="7" fillId="0" borderId="2" xfId="0" applyFont="1" applyBorder="1"/>
    <xf numFmtId="0" fontId="3" fillId="2" borderId="3" xfId="0" applyFont="1" applyBorder="1" applyAlignment="1" quotePrefix="1">
      <alignment horizontal="center"/>
    </xf>
    <xf numFmtId="0" fontId="3" fillId="2" borderId="4" xfId="0" applyFont="1" applyBorder="1" applyAlignment="1">
      <alignment horizontal="center"/>
    </xf>
    <xf numFmtId="0" fontId="4" fillId="0" borderId="0" xfId="0" applyFont="1"/>
    <xf numFmtId="0" fontId="6" fillId="2" borderId="5" xfId="0" applyFont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/>
    <xf numFmtId="177" fontId="4" fillId="0" borderId="3" xfId="0" applyNumberFormat="1" applyFont="1" applyBorder="1"/>
    <xf numFmtId="177" fontId="5" fillId="0" borderId="3" xfId="0" applyNumberFormat="1" applyFont="1" applyBorder="1" applyAlignment="1">
      <alignment horizontal="center"/>
    </xf>
    <xf numFmtId="177" fontId="5" fillId="0" borderId="6" xfId="0" applyNumberFormat="1" applyFont="1" applyBorder="1"/>
    <xf numFmtId="177" fontId="6" fillId="0" borderId="3" xfId="0" applyNumberFormat="1" applyFont="1" applyBorder="1" applyAlignment="1">
      <alignment horizontal="right"/>
    </xf>
    <xf numFmtId="177" fontId="6" fillId="0" borderId="3" xfId="0" applyNumberFormat="1" applyFont="1" applyBorder="1" applyAlignment="1">
      <alignment horizontal="right" wrapText="1"/>
    </xf>
    <xf numFmtId="177" fontId="5" fillId="0" borderId="0" xfId="0" applyNumberFormat="1" applyFont="1"/>
    <xf numFmtId="177" fontId="4" fillId="0" borderId="0" xfId="0" applyNumberFormat="1" applyFont="1"/>
    <xf numFmtId="179" fontId="4" fillId="0" borderId="0" xfId="0" applyNumberFormat="1" applyFont="1"/>
    <xf numFmtId="178" fontId="4" fillId="0" borderId="3" xfId="0" applyNumberFormat="1" applyFont="1" applyBorder="1"/>
    <xf numFmtId="0" fontId="3" fillId="0" borderId="3" xfId="0" applyFont="1" applyBorder="1" applyAlignment="1">
      <alignment horizontal="right"/>
    </xf>
    <xf numFmtId="177" fontId="3" fillId="0" borderId="3" xfId="0" applyNumberFormat="1" applyFont="1" applyBorder="1" applyAlignment="1">
      <alignment horizontal="right"/>
    </xf>
    <xf numFmtId="177" fontId="3" fillId="0" borderId="3" xfId="0" applyNumberFormat="1" applyFont="1" applyBorder="1" applyAlignment="1">
      <alignment horizontal="right" wrapText="1"/>
    </xf>
    <xf numFmtId="49" fontId="2" fillId="0" borderId="5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right"/>
    </xf>
    <xf numFmtId="177" fontId="1" fillId="0" borderId="3" xfId="0" applyNumberFormat="1" applyFont="1" applyBorder="1"/>
    <xf numFmtId="49" fontId="0" fillId="0" borderId="5" xfId="0" applyNumberFormat="1" applyFont="1" applyBorder="1" applyAlignment="1">
      <alignment horizontal="right"/>
    </xf>
    <xf numFmtId="49" fontId="0" fillId="0" borderId="0" xfId="0" applyNumberFormat="1" applyFont="1" applyAlignment="1">
      <alignment horizontal="right"/>
    </xf>
    <xf numFmtId="177" fontId="1" fillId="0" borderId="3" xfId="0" applyNumberFormat="1" applyFont="1" applyBorder="1" applyAlignment="1">
      <alignment horizontal="center"/>
    </xf>
    <xf numFmtId="177" fontId="1" fillId="0" borderId="6" xfId="0" applyNumberFormat="1" applyFont="1" applyBorder="1"/>
    <xf numFmtId="0" fontId="1" fillId="0" borderId="3" xfId="0" applyFont="1" applyBorder="1" applyAlignment="1">
      <alignment horizontal="right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98b4304-1cf4-4745-9c2a-3d0020666184}">
  <dimension ref="A1:M27"/>
  <sheetViews>
    <sheetView tabSelected="1" workbookViewId="0" topLeftCell="A1"/>
  </sheetViews>
  <sheetFormatPr defaultRowHeight="12.75"/>
  <sheetData>
    <row r="1" spans="1:1" ht="15">
      <c r="A1" s="2" t="s">
        <v>0</v>
      </c>
    </row>
    <row r="2" spans="1:1" ht="15">
      <c r="A2" s="2" t="s">
        <v>1</v>
      </c>
    </row>
    <row r="3" spans="1:1" ht="15">
      <c r="A3" s="2" t="s">
        <v>2</v>
      </c>
    </row>
    <row r="4" spans="1:1" ht="15">
      <c r="A4" s="2" t="s">
        <v>3</v>
      </c>
    </row>
    <row r="5" spans="1:8" ht="15">
      <c r="A5" s="3"/>
      <c r="B5" s="3"/>
      <c r="C5" s="3"/>
      <c r="D5" s="3"/>
      <c r="E5" s="3"/>
      <c r="F5" s="3"/>
      <c r="G5" s="3"/>
      <c r="H5" s="4"/>
    </row>
    <row r="6" spans="1:8" ht="15">
      <c r="A6" s="5" t="s">
        <v>4</v>
      </c>
      <c r="B6" s="5" t="s">
        <v>5</v>
      </c>
      <c r="C6" s="5" t="s">
        <v>6</v>
      </c>
      <c r="D6" s="5" t="s">
        <v>7</v>
      </c>
      <c r="E6" s="6" t="s">
        <v>8</v>
      </c>
      <c r="F6" s="5" t="s">
        <v>9</v>
      </c>
      <c r="G6" s="5" t="s">
        <v>10</v>
      </c>
      <c r="H6" s="7"/>
    </row>
    <row r="7" spans="1:8" ht="15">
      <c r="A7" s="8"/>
      <c r="B7" s="8"/>
      <c r="C7" s="8"/>
      <c r="D7" s="8"/>
      <c r="E7" s="8"/>
      <c r="F7" s="8"/>
      <c r="G7" s="8"/>
      <c r="H7" s="7" t="s">
        <v>11</v>
      </c>
    </row>
    <row r="8" spans="1:11" ht="15">
      <c r="A8" s="9" t="s">
        <v>12</v>
      </c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">
        <v>18</v>
      </c>
      <c r="H8" s="10" t="s">
        <v>19</v>
      </c>
      <c r="I8" s="11">
        <v>2066426</v>
      </c>
      <c r="K8" s="12"/>
    </row>
    <row r="9" spans="1:13" ht="15">
      <c r="A9" s="13" t="s">
        <v>20</v>
      </c>
      <c r="B9" s="14">
        <v>3141.26</v>
      </c>
      <c r="C9" s="15">
        <v>16800.845541039998</v>
      </c>
      <c r="D9" s="16">
        <f>C9*0.59</f>
      </c>
      <c r="E9" s="17">
        <v>20247.624241377904</v>
      </c>
      <c r="F9" s="18">
        <f>D9-E9</f>
      </c>
      <c r="G9" s="19">
        <f>F9</f>
        <v>-10335.12537</v>
      </c>
      <c r="H9" s="20">
        <f>75/12</f>
        <v>6.25</v>
      </c>
      <c r="I9" s="21"/>
      <c r="J9" s="21"/>
      <c r="K9" s="21"/>
      <c r="L9" s="22"/>
      <c r="M9" s="21"/>
    </row>
    <row r="10" spans="1:13" ht="15">
      <c r="A10" s="13" t="s">
        <v>21</v>
      </c>
      <c r="B10" s="23">
        <v>5300.07</v>
      </c>
      <c r="C10" s="15">
        <v>30486.609112519996</v>
      </c>
      <c r="D10" s="16">
        <f>C10*0.59</f>
      </c>
      <c r="E10" s="17">
        <v>18941.32</v>
      </c>
      <c r="F10" s="18">
        <f>D10-E10</f>
      </c>
      <c r="G10" s="19">
        <f>G9+F10</f>
      </c>
      <c r="H10" s="20"/>
      <c r="I10" s="21"/>
      <c r="J10" s="21"/>
      <c r="K10" s="21"/>
      <c r="L10" s="22"/>
      <c r="M10" s="21"/>
    </row>
    <row r="11" spans="1:13" ht="15">
      <c r="A11" s="13" t="s">
        <v>22</v>
      </c>
      <c r="B11" s="14">
        <v>10983.520000000002</v>
      </c>
      <c r="C11" s="15">
        <v>63725.546249420004</v>
      </c>
      <c r="D11" s="16">
        <f>C11*0.59</f>
      </c>
      <c r="E11" s="17">
        <v>20286.81</v>
      </c>
      <c r="F11" s="18">
        <f>D11-E11</f>
      </c>
      <c r="G11" s="19">
        <f>G10+F11</f>
      </c>
      <c r="H11" s="20"/>
      <c r="I11" s="21"/>
      <c r="J11" s="21"/>
      <c r="K11" s="21"/>
      <c r="L11" s="22"/>
      <c r="M11" s="21"/>
    </row>
    <row r="12" spans="1:13" ht="15">
      <c r="A12" s="13" t="s">
        <v>23</v>
      </c>
      <c r="B12" s="14">
        <v>21020.759999999995</v>
      </c>
      <c r="C12" s="15">
        <v>126162.16385278001</v>
      </c>
      <c r="D12" s="16">
        <f>C12*0.59</f>
      </c>
      <c r="E12" s="17">
        <v>20508.88</v>
      </c>
      <c r="F12" s="18">
        <f>D12-E12</f>
      </c>
      <c r="G12" s="19">
        <f>G11+F12</f>
      </c>
      <c r="H12" s="20"/>
      <c r="I12" s="21"/>
      <c r="J12" s="21"/>
      <c r="K12" s="21"/>
      <c r="L12" s="22"/>
      <c r="M12" s="21"/>
    </row>
    <row r="13" spans="1:13" ht="15">
      <c r="A13" s="13" t="s">
        <v>24</v>
      </c>
      <c r="B13" s="14">
        <v>11549.94</v>
      </c>
      <c r="C13" s="15">
        <v>65975.062940380012</v>
      </c>
      <c r="D13" s="16">
        <f>C13*0.59</f>
      </c>
      <c r="E13" s="17">
        <v>20247.62</v>
      </c>
      <c r="F13" s="18">
        <f>D13-E13</f>
      </c>
      <c r="G13" s="19">
        <f>G12+F13</f>
      </c>
      <c r="H13" s="20"/>
      <c r="I13" s="21"/>
      <c r="J13" s="21"/>
      <c r="K13" s="21"/>
      <c r="L13" s="22"/>
      <c r="M13" s="21"/>
    </row>
    <row r="14" spans="1:13" ht="15">
      <c r="A14" s="13" t="s">
        <v>25</v>
      </c>
      <c r="B14" s="14">
        <v>7240.7100000000009</v>
      </c>
      <c r="C14" s="15">
        <v>40756.437664359997</v>
      </c>
      <c r="D14" s="16">
        <f>C14*0.59</f>
      </c>
      <c r="E14" s="17">
        <v>19610.80</v>
      </c>
      <c r="F14" s="18">
        <f>D14-E14</f>
      </c>
      <c r="G14" s="19">
        <f>G13+F14</f>
      </c>
      <c r="H14" s="20"/>
      <c r="I14" s="21"/>
      <c r="J14" s="21"/>
      <c r="K14" s="21"/>
      <c r="L14" s="22"/>
      <c r="M14" s="21"/>
    </row>
    <row r="15" spans="1:13" ht="15">
      <c r="A15" s="13" t="s">
        <v>26</v>
      </c>
      <c r="B15" s="14">
        <v>15362.09</v>
      </c>
      <c r="C15" s="15">
        <v>89779.49479466</v>
      </c>
      <c r="D15" s="16">
        <f>C15*0.59</f>
      </c>
      <c r="E15" s="17">
        <v>20247.62</v>
      </c>
      <c r="F15" s="18">
        <f>D15-E15</f>
      </c>
      <c r="G15" s="19">
        <f>G14+F15</f>
      </c>
      <c r="H15" s="20"/>
      <c r="I15" s="21"/>
      <c r="J15" s="21"/>
      <c r="K15" s="21"/>
      <c r="L15" s="22"/>
      <c r="M15" s="21"/>
    </row>
    <row r="16" spans="1:13" ht="15">
      <c r="A16" s="13" t="s">
        <v>27</v>
      </c>
      <c r="B16" s="14">
        <v>8190.6799999999994</v>
      </c>
      <c r="C16" s="15">
        <v>46109.799702559998</v>
      </c>
      <c r="D16" s="16">
        <f>C16*0.59</f>
      </c>
      <c r="E16" s="17">
        <v>20247.62</v>
      </c>
      <c r="F16" s="18">
        <f>D16-E16</f>
      </c>
      <c r="G16" s="19">
        <f>G15+F16</f>
      </c>
      <c r="H16" s="20"/>
      <c r="I16" s="21"/>
      <c r="J16" s="21"/>
      <c r="K16" s="21"/>
      <c r="L16" s="22"/>
      <c r="M16" s="21"/>
    </row>
    <row r="17" spans="1:13" ht="15">
      <c r="A17" s="13" t="s">
        <v>28</v>
      </c>
      <c r="B17" s="14">
        <v>4885.13</v>
      </c>
      <c r="C17" s="15">
        <v>27158.73271144</v>
      </c>
      <c r="D17" s="16">
        <f>C17*0.59</f>
      </c>
      <c r="E17" s="17">
        <v>19594.47</v>
      </c>
      <c r="F17" s="18">
        <f>D17-E17</f>
      </c>
      <c r="G17" s="19">
        <f>G16+F17</f>
      </c>
      <c r="H17" s="20"/>
      <c r="I17" s="21"/>
      <c r="J17" s="21"/>
      <c r="K17" s="21"/>
      <c r="L17" s="22"/>
      <c r="M17" s="21"/>
    </row>
    <row r="18" spans="1:13" ht="15">
      <c r="A18" s="13" t="s">
        <v>29</v>
      </c>
      <c r="B18" s="14">
        <v>4372.5599999999995</v>
      </c>
      <c r="C18" s="15">
        <v>24576.651722039995</v>
      </c>
      <c r="D18" s="16">
        <f>C18*0.59</f>
      </c>
      <c r="E18" s="17">
        <v>20247.62</v>
      </c>
      <c r="F18" s="18">
        <f>D18-E18</f>
      </c>
      <c r="G18" s="19">
        <f>G17+F18</f>
      </c>
      <c r="H18" s="20"/>
      <c r="I18" s="21"/>
      <c r="J18" s="21"/>
      <c r="K18" s="21"/>
      <c r="L18" s="22"/>
      <c r="M18" s="21"/>
    </row>
    <row r="19" spans="1:13" ht="15">
      <c r="A19" s="13" t="s">
        <v>30</v>
      </c>
      <c r="B19" s="14">
        <v>4156.86</v>
      </c>
      <c r="C19" s="15">
        <v>22466.645304774003</v>
      </c>
      <c r="D19" s="16">
        <f>C19*0.59</f>
      </c>
      <c r="E19" s="17">
        <v>19594.47</v>
      </c>
      <c r="F19" s="18">
        <f>D19-E19</f>
      </c>
      <c r="G19" s="19">
        <f>G18+F19</f>
      </c>
      <c r="H19" s="20"/>
      <c r="I19" s="21"/>
      <c r="J19" s="21"/>
      <c r="K19" s="21"/>
      <c r="L19" s="22"/>
      <c r="M19" s="21"/>
    </row>
    <row r="20" spans="1:13" ht="15">
      <c r="A20" s="13" t="s">
        <v>31</v>
      </c>
      <c r="B20" s="14">
        <v>3686.2900000000004</v>
      </c>
      <c r="C20" s="15">
        <v>21515.742488900003</v>
      </c>
      <c r="D20" s="16">
        <f>C20*0.59</f>
      </c>
      <c r="E20" s="17">
        <v>20267.21</v>
      </c>
      <c r="F20" s="18">
        <f>D20-E20</f>
      </c>
      <c r="G20" s="19">
        <f>G19+F20</f>
      </c>
      <c r="H20" s="20"/>
      <c r="I20" s="21"/>
      <c r="J20" s="21"/>
      <c r="K20" s="21"/>
      <c r="L20" s="22"/>
      <c r="M20" s="21"/>
    </row>
    <row r="21" spans="1:13" ht="15.75" customHeight="1">
      <c r="A21" s="24">
        <v>2024</v>
      </c>
      <c r="B21" s="25">
        <f>SUM(B9:B20)</f>
      </c>
      <c r="C21" s="25">
        <f>SUM(C9:C20)</f>
      </c>
      <c r="D21" s="25">
        <f>SUM(D9:D20)</f>
      </c>
      <c r="E21" s="25">
        <f>SUM(E9:E20)</f>
      </c>
      <c r="F21" s="25">
        <f>SUM(F9:F20)</f>
      </c>
      <c r="G21" s="26">
        <f>G20</f>
        <v>99511.037689999997</v>
      </c>
      <c r="H21" s="20"/>
      <c r="I21" s="21"/>
      <c r="J21" s="21"/>
      <c r="K21" s="21"/>
      <c r="L21" s="22"/>
      <c r="M21" s="21"/>
    </row>
    <row r="22" spans="1:11" ht="15.75" customHeight="1">
      <c r="A22" s="24">
        <f>A21-1</f>
      </c>
      <c r="B22" s="25">
        <v>100226.90000000002</v>
      </c>
      <c r="C22" s="25">
        <v>570122.51325040008</v>
      </c>
      <c r="D22" s="25">
        <v>336372.28281773598</v>
      </c>
      <c r="E22" s="25">
        <v>134580</v>
      </c>
      <c r="F22" s="25">
        <v>201792.28281773595</v>
      </c>
      <c r="G22" s="26">
        <v>201792.28281773595</v>
      </c>
      <c r="H22" s="7"/>
      <c r="K22" s="21"/>
    </row>
    <row r="23" spans="1:11" ht="15.75" customHeight="1">
      <c r="A23" s="24">
        <f>A22-1</f>
      </c>
      <c r="B23" s="25">
        <v>103633.89999999998</v>
      </c>
      <c r="C23" s="25">
        <v>695524.90960000001</v>
      </c>
      <c r="D23" s="25">
        <v>410359.69666399993</v>
      </c>
      <c r="E23" s="25">
        <v>189768</v>
      </c>
      <c r="F23" s="25">
        <v>220591.69666400002</v>
      </c>
      <c r="G23" s="26">
        <v>220591.69666400002</v>
      </c>
      <c r="H23" s="7"/>
      <c r="I23" s="27"/>
      <c r="J23" s="28"/>
      <c r="K23" s="21"/>
    </row>
    <row r="24" spans="1:11" ht="15.75" customHeight="1">
      <c r="A24" s="24">
        <f>A23-1</f>
      </c>
      <c r="B24" s="29">
        <v>104463.29999999999</v>
      </c>
      <c r="C24" s="29">
        <v>617883.55659652129</v>
      </c>
      <c r="D24" s="29">
        <v>367114.15580799861</v>
      </c>
      <c r="E24" s="29">
        <v>211051.71040241723</v>
      </c>
      <c r="F24" s="29">
        <v>156062.44540558144</v>
      </c>
      <c r="G24" s="29">
        <v>156062.44540558144</v>
      </c>
      <c r="H24" s="7"/>
      <c r="I24" s="30"/>
      <c r="J24" s="31"/>
      <c r="K24" s="21"/>
    </row>
    <row r="25" spans="1:8" ht="15.75" customHeight="1">
      <c r="A25" s="24">
        <f>A24-1</f>
      </c>
      <c r="B25" s="29">
        <v>103198.20</v>
      </c>
      <c r="C25" s="29">
        <v>602604.99565733736</v>
      </c>
      <c r="D25" s="32">
        <v>358036.43243881647</v>
      </c>
      <c r="E25" s="33">
        <v>178704.04312061035</v>
      </c>
      <c r="F25" s="29">
        <v>179332.38931820609</v>
      </c>
      <c r="G25" s="29">
        <v>179332.38931820609</v>
      </c>
      <c r="H25" s="7"/>
    </row>
    <row r="26" spans="1:8" ht="15.75" customHeight="1">
      <c r="A26" s="34"/>
      <c r="B26" s="29"/>
      <c r="C26" s="29"/>
      <c r="D26" s="32"/>
      <c r="E26" s="33"/>
      <c r="F26" s="29"/>
      <c r="G26" s="29"/>
      <c r="H26" s="7"/>
    </row>
    <row r="27" spans="1:8" ht="15.75" customHeight="1">
      <c r="A27" s="7"/>
      <c r="B27" s="7"/>
      <c r="C27" s="7"/>
      <c r="D27" s="7"/>
      <c r="E27" s="7"/>
      <c r="F27" s="7"/>
      <c r="G27" s="7"/>
      <c r="H27" s="7"/>
    </row>
  </sheetData>
  <mergeCells count="11">
    <mergeCell ref="D6:D7"/>
    <mergeCell ref="E6:E7"/>
    <mergeCell ref="F6:F7"/>
    <mergeCell ref="G6:G7"/>
    <mergeCell ref="A1:H1"/>
    <mergeCell ref="A2:H2"/>
    <mergeCell ref="A3:H3"/>
    <mergeCell ref="A4:H4"/>
    <mergeCell ref="A6:A7"/>
    <mergeCell ref="B6:B7"/>
    <mergeCell ref="C6:C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