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" i="1" l="1"/>
  <c r="C24" i="1" s="1"/>
  <c r="D7" i="1"/>
  <c r="E7" i="1"/>
  <c r="E24" i="1" s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D24" i="1" s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</calcChain>
</file>

<file path=xl/sharedStrings.xml><?xml version="1.0" encoding="utf-8"?>
<sst xmlns="http://schemas.openxmlformats.org/spreadsheetml/2006/main" count="32" uniqueCount="32">
  <si>
    <t>NIP. 19601010 198703 1 012</t>
  </si>
  <si>
    <t>Pembina Utama Muda</t>
  </si>
  <si>
    <t>SYAMSUL KOMAR KAEDY, S.Sos</t>
  </si>
  <si>
    <t>KABUPATEN BREBES</t>
  </si>
  <si>
    <t>KEPALA DINAS SOSIAL</t>
  </si>
  <si>
    <t>Sumber: Dinas Sosial</t>
  </si>
  <si>
    <t>JUMLAH 2017</t>
  </si>
  <si>
    <t>BREBES</t>
  </si>
  <si>
    <t>JATIBARANG</t>
  </si>
  <si>
    <t>SONGGOM</t>
  </si>
  <si>
    <t>WANASARI</t>
  </si>
  <si>
    <t>BULAKAMBA</t>
  </si>
  <si>
    <t>KERSANA</t>
  </si>
  <si>
    <t>TANJUNG</t>
  </si>
  <si>
    <t>LOSARI</t>
  </si>
  <si>
    <t>BANJARHARJO</t>
  </si>
  <si>
    <t>KETANGGUNGAN</t>
  </si>
  <si>
    <t>LARANGAN</t>
  </si>
  <si>
    <t>TONJONG</t>
  </si>
  <si>
    <t>SIRAMPOG</t>
  </si>
  <si>
    <t>PAGUYANGAN</t>
  </si>
  <si>
    <t>BUMIAYU</t>
  </si>
  <si>
    <t>BANTARKAWUNG</t>
  </si>
  <si>
    <t>SALEM</t>
  </si>
  <si>
    <t>PMKS Yang Diberikan Bantuan</t>
  </si>
  <si>
    <t>PMKS Yang Seharusnya Menerima Bantuan</t>
  </si>
  <si>
    <t>PMKS Yang Tertangani</t>
  </si>
  <si>
    <t xml:space="preserve">Kecamatan </t>
  </si>
  <si>
    <t>No.</t>
  </si>
  <si>
    <t>Menurut Kecamatan Di Kabupaten Brebes Tahun 2017</t>
  </si>
  <si>
    <t>Banyaknya Penyandang Masalah Kesejahteraan Sosial (PMKS)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</si>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</sst>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sz val="12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1" fontId="2" fillId="0" borderId="1" xfId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6" fillId="0" borderId="1" xfId="0" applyNumberFormat="1" applyFont="1" applyFill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A2" sqref="A2:E2"/>
    </sheetView>
  </sheetViews>
  <sheetFormatPr defaultRowHeight="15" x14ac:dyDescent="0.25"/>
  <cols>
    <col min="1" max="1" width="6.28515625" style="2" customWidth="1"/>
    <col min="2" max="2" width="18" style="1" customWidth="1"/>
    <col min="3" max="3" width="14.140625" style="2" customWidth="1"/>
    <col min="4" max="4" width="23.140625" style="2" customWidth="1"/>
    <col min="5" max="5" width="18.42578125" style="2" customWidth="1"/>
    <col min="6" max="7" width="9.140625" style="1"/>
  </cols>
  <sheetData>
    <row r="1" spans="1:7" x14ac:dyDescent="0.25">
      <c r="A1" s="18" t="s">
        <v>31</v>
      </c>
      <c r="B1" s="18"/>
      <c r="C1" s="18"/>
      <c r="D1" s="18"/>
      <c r="E1" s="18"/>
    </row>
    <row r="2" spans="1:7" x14ac:dyDescent="0.25">
      <c r="A2" s="18" t="s">
        <v>30</v>
      </c>
      <c r="B2" s="18"/>
      <c r="C2" s="18"/>
      <c r="D2" s="18"/>
      <c r="E2" s="18"/>
    </row>
    <row r="3" spans="1:7" x14ac:dyDescent="0.25">
      <c r="A3" s="18" t="s">
        <v>29</v>
      </c>
      <c r="B3" s="18"/>
      <c r="C3" s="18"/>
      <c r="D3" s="18"/>
      <c r="E3" s="18"/>
    </row>
    <row r="6" spans="1:7" ht="45" x14ac:dyDescent="0.25">
      <c r="A6" s="17" t="s">
        <v>28</v>
      </c>
      <c r="B6" s="17" t="s">
        <v>27</v>
      </c>
      <c r="C6" s="17" t="s">
        <v>26</v>
      </c>
      <c r="D6" s="17" t="s">
        <v>25</v>
      </c>
      <c r="E6" s="17" t="s">
        <v>24</v>
      </c>
      <c r="F6" s="16"/>
      <c r="G6" s="16"/>
    </row>
    <row r="7" spans="1:7" ht="15.75" x14ac:dyDescent="0.25">
      <c r="A7" s="15">
        <v>1</v>
      </c>
      <c r="B7" s="14" t="s">
        <v>23</v>
      </c>
      <c r="C7" s="13">
        <f>5762+300+30</f>
        <v>6092</v>
      </c>
      <c r="D7" s="13">
        <f>5762+300+30</f>
        <v>6092</v>
      </c>
      <c r="E7" s="13">
        <f>5762+300+30</f>
        <v>6092</v>
      </c>
    </row>
    <row r="8" spans="1:7" ht="15.75" x14ac:dyDescent="0.25">
      <c r="A8" s="15">
        <v>2</v>
      </c>
      <c r="B8" s="14" t="s">
        <v>22</v>
      </c>
      <c r="C8" s="13">
        <f>11351+300+30</f>
        <v>11681</v>
      </c>
      <c r="D8" s="13">
        <f>11351+300+30</f>
        <v>11681</v>
      </c>
      <c r="E8" s="13">
        <f>11351+300+30</f>
        <v>11681</v>
      </c>
    </row>
    <row r="9" spans="1:7" ht="15.75" x14ac:dyDescent="0.25">
      <c r="A9" s="15">
        <v>3</v>
      </c>
      <c r="B9" s="14" t="s">
        <v>21</v>
      </c>
      <c r="C9" s="13">
        <f>8458+300</f>
        <v>8758</v>
      </c>
      <c r="D9" s="13">
        <f>8458+300</f>
        <v>8758</v>
      </c>
      <c r="E9" s="13">
        <f>8458+300</f>
        <v>8758</v>
      </c>
    </row>
    <row r="10" spans="1:7" ht="15.75" x14ac:dyDescent="0.25">
      <c r="A10" s="15">
        <v>4</v>
      </c>
      <c r="B10" s="14" t="s">
        <v>20</v>
      </c>
      <c r="C10" s="13">
        <f>11786+300+60</f>
        <v>12146</v>
      </c>
      <c r="D10" s="13">
        <f>11786+300+60</f>
        <v>12146</v>
      </c>
      <c r="E10" s="13">
        <f>11786+300+60</f>
        <v>12146</v>
      </c>
    </row>
    <row r="11" spans="1:7" ht="15.75" x14ac:dyDescent="0.25">
      <c r="A11" s="15">
        <v>5</v>
      </c>
      <c r="B11" s="14" t="s">
        <v>19</v>
      </c>
      <c r="C11" s="13">
        <f>6368+300</f>
        <v>6668</v>
      </c>
      <c r="D11" s="13">
        <f>6368+300</f>
        <v>6668</v>
      </c>
      <c r="E11" s="13">
        <f>6368+300</f>
        <v>6668</v>
      </c>
    </row>
    <row r="12" spans="1:7" ht="15.75" x14ac:dyDescent="0.25">
      <c r="A12" s="15">
        <v>6</v>
      </c>
      <c r="B12" s="14" t="s">
        <v>18</v>
      </c>
      <c r="C12" s="13">
        <f>7706+300</f>
        <v>8006</v>
      </c>
      <c r="D12" s="13">
        <f>7706+300</f>
        <v>8006</v>
      </c>
      <c r="E12" s="13">
        <f>7706+300</f>
        <v>8006</v>
      </c>
    </row>
    <row r="13" spans="1:7" ht="15.75" x14ac:dyDescent="0.25">
      <c r="A13" s="15">
        <v>7</v>
      </c>
      <c r="B13" s="14" t="s">
        <v>17</v>
      </c>
      <c r="C13" s="13">
        <f>14168+300</f>
        <v>14468</v>
      </c>
      <c r="D13" s="13">
        <f>14168+300</f>
        <v>14468</v>
      </c>
      <c r="E13" s="13">
        <f>14168+300</f>
        <v>14468</v>
      </c>
    </row>
    <row r="14" spans="1:7" ht="15.75" x14ac:dyDescent="0.25">
      <c r="A14" s="15">
        <v>8</v>
      </c>
      <c r="B14" s="14" t="s">
        <v>16</v>
      </c>
      <c r="C14" s="13">
        <f>15718+300+30</f>
        <v>16048</v>
      </c>
      <c r="D14" s="13">
        <f>15718+300+30</f>
        <v>16048</v>
      </c>
      <c r="E14" s="13">
        <f>15718+300+30</f>
        <v>16048</v>
      </c>
    </row>
    <row r="15" spans="1:7" ht="15.75" x14ac:dyDescent="0.25">
      <c r="A15" s="15">
        <v>9</v>
      </c>
      <c r="B15" s="14" t="s">
        <v>15</v>
      </c>
      <c r="C15" s="13">
        <f>10453+300</f>
        <v>10753</v>
      </c>
      <c r="D15" s="13">
        <f>10453+300</f>
        <v>10753</v>
      </c>
      <c r="E15" s="13">
        <f>10453+300</f>
        <v>10753</v>
      </c>
    </row>
    <row r="16" spans="1:7" ht="15.75" x14ac:dyDescent="0.25">
      <c r="A16" s="15">
        <v>10</v>
      </c>
      <c r="B16" s="14" t="s">
        <v>14</v>
      </c>
      <c r="C16" s="13">
        <f>13567+300+30</f>
        <v>13897</v>
      </c>
      <c r="D16" s="13">
        <f>13567+300+30</f>
        <v>13897</v>
      </c>
      <c r="E16" s="13">
        <f>13567+300+30</f>
        <v>13897</v>
      </c>
    </row>
    <row r="17" spans="1:5" ht="15.75" x14ac:dyDescent="0.25">
      <c r="A17" s="15">
        <v>11</v>
      </c>
      <c r="B17" s="14" t="s">
        <v>13</v>
      </c>
      <c r="C17" s="13">
        <f>11142+300</f>
        <v>11442</v>
      </c>
      <c r="D17" s="13">
        <f>11142+300</f>
        <v>11442</v>
      </c>
      <c r="E17" s="13">
        <f>11142+300</f>
        <v>11442</v>
      </c>
    </row>
    <row r="18" spans="1:5" ht="15.75" x14ac:dyDescent="0.25">
      <c r="A18" s="15">
        <v>12</v>
      </c>
      <c r="B18" s="14" t="s">
        <v>12</v>
      </c>
      <c r="C18" s="13">
        <f>5382+300</f>
        <v>5682</v>
      </c>
      <c r="D18" s="13">
        <f>5382+300</f>
        <v>5682</v>
      </c>
      <c r="E18" s="13">
        <f>5382+300</f>
        <v>5682</v>
      </c>
    </row>
    <row r="19" spans="1:5" ht="15.75" x14ac:dyDescent="0.25">
      <c r="A19" s="15">
        <v>13</v>
      </c>
      <c r="B19" s="14" t="s">
        <v>11</v>
      </c>
      <c r="C19" s="13">
        <f>17006+300+60</f>
        <v>17366</v>
      </c>
      <c r="D19" s="13">
        <f>17006+300+60</f>
        <v>17366</v>
      </c>
      <c r="E19" s="13">
        <f>17006+300+60</f>
        <v>17366</v>
      </c>
    </row>
    <row r="20" spans="1:5" ht="15.75" x14ac:dyDescent="0.25">
      <c r="A20" s="15">
        <v>14</v>
      </c>
      <c r="B20" s="14" t="s">
        <v>10</v>
      </c>
      <c r="C20" s="13">
        <f>15344+300</f>
        <v>15644</v>
      </c>
      <c r="D20" s="13">
        <f>15344+300</f>
        <v>15644</v>
      </c>
      <c r="E20" s="13">
        <f>15344+300</f>
        <v>15644</v>
      </c>
    </row>
    <row r="21" spans="1:5" ht="15.75" x14ac:dyDescent="0.25">
      <c r="A21" s="15">
        <v>15</v>
      </c>
      <c r="B21" s="14" t="s">
        <v>9</v>
      </c>
      <c r="C21" s="13">
        <f>7289+300</f>
        <v>7589</v>
      </c>
      <c r="D21" s="13">
        <f>7289+300</f>
        <v>7589</v>
      </c>
      <c r="E21" s="13">
        <f>7289+300</f>
        <v>7589</v>
      </c>
    </row>
    <row r="22" spans="1:5" ht="15.75" x14ac:dyDescent="0.25">
      <c r="A22" s="15">
        <v>16</v>
      </c>
      <c r="B22" s="14" t="s">
        <v>8</v>
      </c>
      <c r="C22" s="13">
        <f>6105+300</f>
        <v>6405</v>
      </c>
      <c r="D22" s="13">
        <f>6105+300</f>
        <v>6405</v>
      </c>
      <c r="E22" s="13">
        <f>6105+300</f>
        <v>6405</v>
      </c>
    </row>
    <row r="23" spans="1:5" ht="15.75" x14ac:dyDescent="0.25">
      <c r="A23" s="15">
        <v>17</v>
      </c>
      <c r="B23" s="14" t="s">
        <v>7</v>
      </c>
      <c r="C23" s="13">
        <f>12386+300</f>
        <v>12686</v>
      </c>
      <c r="D23" s="13">
        <f>12386+300</f>
        <v>12686</v>
      </c>
      <c r="E23" s="13">
        <f>12386+300</f>
        <v>12686</v>
      </c>
    </row>
    <row r="24" spans="1:5" x14ac:dyDescent="0.25">
      <c r="A24" s="12" t="s">
        <v>6</v>
      </c>
      <c r="B24" s="11"/>
      <c r="C24" s="10">
        <f>SUM(C7:C23)</f>
        <v>185331</v>
      </c>
      <c r="D24" s="10">
        <f>SUM(D7:D23)</f>
        <v>185331</v>
      </c>
      <c r="E24" s="10">
        <f>SUM(E7:E23)</f>
        <v>185331</v>
      </c>
    </row>
    <row r="25" spans="1:5" x14ac:dyDescent="0.25">
      <c r="A25" s="12">
        <v>2016</v>
      </c>
      <c r="B25" s="11"/>
      <c r="C25" s="10">
        <v>62033</v>
      </c>
      <c r="D25" s="10">
        <v>98836</v>
      </c>
      <c r="E25" s="10">
        <v>62033</v>
      </c>
    </row>
    <row r="26" spans="1:5" x14ac:dyDescent="0.25">
      <c r="A26" s="12">
        <v>2015</v>
      </c>
      <c r="B26" s="11"/>
      <c r="C26" s="10">
        <v>99544</v>
      </c>
      <c r="D26" s="10">
        <v>118407</v>
      </c>
      <c r="E26" s="10">
        <v>99544</v>
      </c>
    </row>
    <row r="27" spans="1:5" x14ac:dyDescent="0.25">
      <c r="A27" s="12">
        <v>2014</v>
      </c>
      <c r="B27" s="11"/>
      <c r="C27" s="10">
        <v>98199</v>
      </c>
      <c r="D27" s="10">
        <v>261208</v>
      </c>
      <c r="E27" s="10">
        <v>31527</v>
      </c>
    </row>
    <row r="28" spans="1:5" x14ac:dyDescent="0.25">
      <c r="A28" s="12">
        <v>2013</v>
      </c>
      <c r="B28" s="11"/>
      <c r="C28" s="10">
        <v>31527</v>
      </c>
      <c r="D28" s="10">
        <v>264474</v>
      </c>
      <c r="E28" s="10">
        <v>98199</v>
      </c>
    </row>
    <row r="29" spans="1:5" x14ac:dyDescent="0.25">
      <c r="A29" s="9"/>
      <c r="B29" s="9"/>
      <c r="C29" s="7"/>
      <c r="D29" s="7"/>
      <c r="E29" s="7"/>
    </row>
    <row r="30" spans="1:5" x14ac:dyDescent="0.25">
      <c r="A30" s="8" t="s">
        <v>5</v>
      </c>
      <c r="B30" s="8"/>
      <c r="C30" s="7"/>
      <c r="D30" s="7"/>
      <c r="E30" s="7"/>
    </row>
    <row r="33" spans="4:5" x14ac:dyDescent="0.25">
      <c r="D33" s="3"/>
      <c r="E33" s="3" t="s">
        <v>4</v>
      </c>
    </row>
    <row r="34" spans="4:5" x14ac:dyDescent="0.25">
      <c r="D34" s="3"/>
      <c r="E34" s="3" t="s">
        <v>3</v>
      </c>
    </row>
    <row r="35" spans="4:5" x14ac:dyDescent="0.25">
      <c r="D35" s="6"/>
      <c r="E35" s="6"/>
    </row>
    <row r="36" spans="4:5" x14ac:dyDescent="0.25">
      <c r="D36" s="6"/>
      <c r="E36" s="6"/>
    </row>
    <row r="37" spans="4:5" x14ac:dyDescent="0.25">
      <c r="D37" s="6"/>
      <c r="E37" s="6"/>
    </row>
    <row r="38" spans="4:5" x14ac:dyDescent="0.25">
      <c r="D38" s="6"/>
      <c r="E38" s="6"/>
    </row>
    <row r="39" spans="4:5" ht="15.75" x14ac:dyDescent="0.25">
      <c r="D39" s="5"/>
      <c r="E39" s="5" t="s">
        <v>2</v>
      </c>
    </row>
    <row r="40" spans="4:5" x14ac:dyDescent="0.25">
      <c r="D40" s="4"/>
      <c r="E40" s="4" t="s">
        <v>1</v>
      </c>
    </row>
    <row r="41" spans="4:5" x14ac:dyDescent="0.25">
      <c r="D41" s="3"/>
      <c r="E41" s="3" t="s">
        <v>0</v>
      </c>
    </row>
  </sheetData>
  <mergeCells count="9">
    <mergeCell ref="A30:B30"/>
    <mergeCell ref="A1:E1"/>
    <mergeCell ref="A3:E3"/>
    <mergeCell ref="A2:E2"/>
    <mergeCell ref="A28:B28"/>
    <mergeCell ref="A27:B27"/>
    <mergeCell ref="A26:B26"/>
    <mergeCell ref="A25:B25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2018-11-30T02:45:02Z</dcterms:created>
  <dcterms:modified xsi:type="dcterms:W3CDTF">2018-11-30T02:45:39Z</dcterms:modified>
</cp:coreProperties>
</file>