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6513D0F-8D29-4CE3-982B-87C8E03D7841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BYK PUS" sheetId="1" r:id="rId1"/>
    <sheet name="Akseptor KB" sheetId="2" r:id="rId2"/>
    <sheet name="BYK PUS AKSEPTOR" sheetId="3" r:id="rId3"/>
    <sheet name="PPKBD" sheetId="4" r:id="rId4"/>
    <sheet name="KEKERASAN GENDER" sheetId="5" r:id="rId5"/>
  </sheets>
  <definedNames>
    <definedName name="_xlnm.Print_Area" localSheetId="4">'KEKERASAN GENDER'!$A$1:$J$19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flh03QJjj8YNuSEKgTHEW0cx+znAL0w6Kd4fFjYCDJc="/>
    </ext>
  </extLst>
</workbook>
</file>

<file path=xl/calcChain.xml><?xml version="1.0" encoding="utf-8"?>
<calcChain xmlns="http://schemas.openxmlformats.org/spreadsheetml/2006/main">
  <c r="B23" i="4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7" i="3"/>
  <c r="E24" i="3"/>
  <c r="C24" i="3"/>
  <c r="B24" i="3"/>
  <c r="I25" i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8" i="2"/>
  <c r="D25" i="2"/>
  <c r="E25" i="2"/>
  <c r="F25" i="2"/>
  <c r="G25" i="2"/>
  <c r="H25" i="2"/>
  <c r="I25" i="2"/>
  <c r="C25" i="2"/>
  <c r="C25" i="1"/>
  <c r="D25" i="1"/>
  <c r="E25" i="1"/>
  <c r="F25" i="1"/>
  <c r="G25" i="1"/>
  <c r="H25" i="1"/>
  <c r="J25" i="1"/>
  <c r="B25" i="1"/>
  <c r="L24" i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K26" i="1"/>
  <c r="K27" i="1"/>
  <c r="K28" i="1"/>
  <c r="K29" i="1"/>
  <c r="K8" i="1"/>
  <c r="L8" i="1" s="1"/>
  <c r="K25" i="1" l="1"/>
  <c r="L25" i="1" s="1"/>
  <c r="A24" i="4" l="1"/>
  <c r="A25" i="4" s="1"/>
  <c r="A26" i="4" s="1"/>
  <c r="A27" i="4" s="1"/>
  <c r="A25" i="3"/>
  <c r="A26" i="3" s="1"/>
  <c r="A27" i="3" s="1"/>
  <c r="A28" i="3" s="1"/>
  <c r="A26" i="2"/>
  <c r="A27" i="2" s="1"/>
  <c r="A28" i="2" s="1"/>
  <c r="A29" i="2" s="1"/>
  <c r="A26" i="1"/>
  <c r="A27" i="1" s="1"/>
  <c r="A28" i="1" s="1"/>
  <c r="A29" i="1" s="1"/>
</calcChain>
</file>

<file path=xl/sharedStrings.xml><?xml version="1.0" encoding="utf-8"?>
<sst xmlns="http://schemas.openxmlformats.org/spreadsheetml/2006/main" count="180" uniqueCount="98">
  <si>
    <t xml:space="preserve">Tabel </t>
  </si>
  <si>
    <t xml:space="preserve">Banyaknya PUS dan Penggunaan Alat Kontrasepsi Menurut Kecamatan </t>
  </si>
  <si>
    <t>di Kabupaten Brebes Tahun 2025</t>
  </si>
  <si>
    <t>Kecamatan</t>
  </si>
  <si>
    <t>P U S</t>
  </si>
  <si>
    <t>Metode Kontrasepsi</t>
  </si>
  <si>
    <t>Alat Kontrasepsi</t>
  </si>
  <si>
    <t>JUMLAH</t>
  </si>
  <si>
    <t>%</t>
  </si>
  <si>
    <t>MOW</t>
  </si>
  <si>
    <t>M O P</t>
  </si>
  <si>
    <t>I U D</t>
  </si>
  <si>
    <t>IMPLANT</t>
  </si>
  <si>
    <t>SUNTIK</t>
  </si>
  <si>
    <t>PIL</t>
  </si>
  <si>
    <t>KDM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</si>
  <si>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</si>
  <si>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</si>
  <si>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</si>
  <si>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</si>
  <si>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</si>
  <si>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</si>
  <si>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</si>
  <si>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</si>
  <si>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</si>
  <si>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</si>
  <si>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</si>
  <si>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Sumber : Dinas Pemberdayaan Perempuan, Perlindungan Anak, Pengendalian Penduduk, dan Keluarga Berencana Kab. Brebes</t>
  </si>
  <si>
    <t xml:space="preserve">Banyaknya Akseptor KB Baru dan Alat Kontrasepsi Menurut Kecamatan </t>
  </si>
  <si>
    <t>P P M</t>
  </si>
  <si>
    <t>M O W</t>
  </si>
  <si>
    <t>KONDOM</t>
  </si>
  <si>
    <t>Tabel</t>
  </si>
  <si>
    <t>Banyaknya PUS dan Pencapaian Akseptor KB Menurut Kecamatan di Kabupaten Brebes Tahun 2025</t>
  </si>
  <si>
    <t>PUS</t>
  </si>
  <si>
    <t>Pencapaian Akseptor KB Aktif</t>
  </si>
  <si>
    <t>MKJP</t>
  </si>
  <si>
    <t>NON MKJP</t>
  </si>
  <si>
    <t>Jum lah</t>
  </si>
  <si>
    <t>Jumlah Petugas Pembantu Pembina KB Desa Tahun 2025</t>
  </si>
  <si>
    <t>PPKB</t>
  </si>
  <si>
    <t xml:space="preserve">DATA KORBAN KEKERASAN BERBASIS GENDER DAN ANAK </t>
  </si>
  <si>
    <t>TAHUN 2025</t>
  </si>
  <si>
    <t>TAHUN</t>
  </si>
  <si>
    <t>Korban Kekerasan</t>
  </si>
  <si>
    <t>Jumlah</t>
  </si>
  <si>
    <t>Laki-Laki</t>
  </si>
  <si>
    <t>Perempuan</t>
  </si>
  <si>
    <t xml:space="preserve">Jenis Kekerasan </t>
  </si>
  <si>
    <t xml:space="preserve">Fisik </t>
  </si>
  <si>
    <t>Piskis</t>
  </si>
  <si>
    <t>Seksual</t>
  </si>
  <si>
    <t xml:space="preserve">Pelantaran </t>
  </si>
  <si>
    <t>Trafiking</t>
  </si>
  <si>
    <t>Anak</t>
  </si>
  <si>
    <t>Gender</t>
  </si>
  <si>
    <t xml:space="preserve">Jumlah </t>
  </si>
  <si>
    <t>Tahun</t>
  </si>
  <si>
    <t>Jenis Kekerasan</t>
  </si>
  <si>
    <t>Fisik</t>
  </si>
  <si>
    <t>Psikis</t>
  </si>
  <si>
    <t>Penelantaran</t>
  </si>
  <si>
    <t>Traficking</t>
  </si>
  <si>
    <t>SALEM</t>
  </si>
  <si>
    <t>BANTARKAWUNG</t>
  </si>
  <si>
    <t>BUMIAYU</t>
  </si>
  <si>
    <t>PAGUYANGAN</t>
  </si>
  <si>
    <t>SIRAMPOG</t>
  </si>
  <si>
    <t>TONJONG</t>
  </si>
  <si>
    <t>JATIBARANG</t>
  </si>
  <si>
    <t>WANASARI</t>
  </si>
  <si>
    <t>BREBES</t>
  </si>
  <si>
    <t>SONGGOM</t>
  </si>
  <si>
    <t>KERSANA</t>
  </si>
  <si>
    <t>LOSARI</t>
  </si>
  <si>
    <t>TANJUNG</t>
  </si>
  <si>
    <t>BULAKAMBA</t>
  </si>
  <si>
    <t>LARANGAN</t>
  </si>
  <si>
    <t>KETANGGUNGAN</t>
  </si>
  <si>
    <t>BANJARHARJO</t>
  </si>
  <si>
    <t>MAL</t>
  </si>
  <si>
    <t>Salem</t>
  </si>
  <si>
    <t>Bantarkawung</t>
  </si>
  <si>
    <t>Bumiayu</t>
  </si>
  <si>
    <t>Paguyangan</t>
  </si>
  <si>
    <t>Sirampog</t>
  </si>
  <si>
    <t>Tonjong</t>
  </si>
  <si>
    <t>Jatibarang</t>
  </si>
  <si>
    <t>Bulakamba</t>
  </si>
  <si>
    <t>Wanasari</t>
  </si>
  <si>
    <t>Larangan</t>
  </si>
  <si>
    <t>Tanjung</t>
  </si>
  <si>
    <t>Banjarharjo</t>
  </si>
  <si>
    <t>Losari</t>
  </si>
  <si>
    <t>Ketanggungan</t>
  </si>
  <si>
    <t>Kersana</t>
  </si>
  <si>
    <t>Brebes</t>
  </si>
  <si>
    <t>Songgom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</si>
</sst>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sz val="9"/>
      <color rgb="FF000000"/>
      <name val="SansSerif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6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10" fillId="0" borderId="6" xfId="0" applyNumberFormat="1" applyFont="1" applyBorder="1"/>
    <xf numFmtId="164" fontId="10" fillId="0" borderId="6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/>
    </xf>
    <xf numFmtId="164" fontId="6" fillId="0" borderId="6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0" xfId="0" applyFont="1"/>
    <xf numFmtId="0" fontId="4" fillId="2" borderId="6" xfId="0" quotePrefix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9" fontId="16" fillId="2" borderId="8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9" fontId="17" fillId="0" borderId="8" xfId="0" applyNumberFormat="1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left" vertical="center" wrapText="1"/>
    </xf>
    <xf numFmtId="10" fontId="10" fillId="0" borderId="6" xfId="1" applyNumberFormat="1" applyFont="1" applyBorder="1" applyAlignment="1">
      <alignment horizontal="right" vertical="center"/>
    </xf>
    <xf numFmtId="10" fontId="9" fillId="0" borderId="6" xfId="1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</cellXfs>
  <cellStyles count="3">
    <cellStyle name="Normal" xfId="0" builtinId="0"/>
    <cellStyle name="Normal 5" xfId="2" xr:uid="{CA1CA96A-2087-46CF-97A3-5D47404F43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1000"/>
  <sheetViews>
    <sheetView workbookViewId="0">
      <selection activeCell="B8" sqref="B8:B24"/>
    </sheetView>
  </sheetViews>
  <sheetFormatPr defaultColWidth="14.42578125" defaultRowHeight="15" customHeight="1" x14ac:dyDescent="0.25"/>
  <cols>
    <col min="1" max="1" width="24.85546875" customWidth="1"/>
    <col min="2" max="10" width="12" customWidth="1"/>
    <col min="11" max="11" width="13.28515625" customWidth="1"/>
    <col min="12" max="12" width="12" customWidth="1"/>
    <col min="13" max="27" width="8.7109375" customWidth="1"/>
  </cols>
  <sheetData>
    <row r="1" spans="1:27" ht="14.2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7" ht="14.2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4.25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7" ht="14.25" customHeight="1" x14ac:dyDescent="0.25"/>
    <row r="5" spans="1:27" ht="16.5" customHeight="1" x14ac:dyDescent="0.25">
      <c r="A5" s="55" t="s">
        <v>3</v>
      </c>
      <c r="B5" s="55" t="s">
        <v>4</v>
      </c>
      <c r="C5" s="56" t="s">
        <v>5</v>
      </c>
      <c r="D5" s="57"/>
      <c r="E5" s="58"/>
      <c r="F5" s="56" t="s">
        <v>6</v>
      </c>
      <c r="G5" s="57"/>
      <c r="H5" s="57"/>
      <c r="I5" s="57"/>
      <c r="J5" s="58"/>
      <c r="K5" s="51" t="s">
        <v>7</v>
      </c>
      <c r="L5" s="51" t="s">
        <v>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5" customHeight="1" x14ac:dyDescent="0.25">
      <c r="A6" s="52"/>
      <c r="B6" s="52"/>
      <c r="C6" s="2" t="s">
        <v>9</v>
      </c>
      <c r="D6" s="2" t="s">
        <v>10</v>
      </c>
      <c r="E6" s="2" t="s">
        <v>11</v>
      </c>
      <c r="F6" s="2" t="s">
        <v>12</v>
      </c>
      <c r="G6" s="3" t="s">
        <v>13</v>
      </c>
      <c r="H6" s="3" t="s">
        <v>14</v>
      </c>
      <c r="I6" s="3" t="s">
        <v>80</v>
      </c>
      <c r="J6" s="3" t="s">
        <v>15</v>
      </c>
      <c r="K6" s="52"/>
      <c r="L6" s="5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x14ac:dyDescent="0.25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4" t="s">
        <v>24</v>
      </c>
      <c r="J7" s="4" t="s">
        <v>25</v>
      </c>
      <c r="K7" s="4" t="s">
        <v>26</v>
      </c>
      <c r="L7" s="4">
        <v>12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6.5" customHeight="1" x14ac:dyDescent="0.25">
      <c r="A8" s="64" t="s">
        <v>63</v>
      </c>
      <c r="B8" s="63">
        <v>10959</v>
      </c>
      <c r="C8" s="63">
        <v>72</v>
      </c>
      <c r="D8" s="63">
        <v>5</v>
      </c>
      <c r="E8" s="63">
        <v>1055</v>
      </c>
      <c r="F8" s="63">
        <v>1124</v>
      </c>
      <c r="G8" s="63">
        <v>5119</v>
      </c>
      <c r="H8" s="63">
        <v>1233</v>
      </c>
      <c r="I8" s="63">
        <v>0</v>
      </c>
      <c r="J8" s="63">
        <v>33</v>
      </c>
      <c r="K8" s="7">
        <f>SUM(C8:J8)</f>
        <v>8641</v>
      </c>
      <c r="L8" s="65">
        <f>K8/B8</f>
        <v>0.7884843507619308</v>
      </c>
    </row>
    <row r="9" spans="1:27" ht="16.5" customHeight="1" x14ac:dyDescent="0.25">
      <c r="A9" s="64" t="s">
        <v>64</v>
      </c>
      <c r="B9" s="63">
        <v>17454</v>
      </c>
      <c r="C9" s="63">
        <v>242</v>
      </c>
      <c r="D9" s="63">
        <v>21</v>
      </c>
      <c r="E9" s="63">
        <v>496</v>
      </c>
      <c r="F9" s="63">
        <v>1830</v>
      </c>
      <c r="G9" s="63">
        <v>9348</v>
      </c>
      <c r="H9" s="63">
        <v>918</v>
      </c>
      <c r="I9" s="63">
        <v>0</v>
      </c>
      <c r="J9" s="63">
        <v>54</v>
      </c>
      <c r="K9" s="7">
        <f t="shared" ref="K9:K29" si="0">SUM(C9:J9)</f>
        <v>12909</v>
      </c>
      <c r="L9" s="65">
        <f>K9/B9</f>
        <v>0.73960123753867313</v>
      </c>
    </row>
    <row r="10" spans="1:27" ht="16.5" customHeight="1" x14ac:dyDescent="0.25">
      <c r="A10" s="64" t="s">
        <v>65</v>
      </c>
      <c r="B10" s="63">
        <v>17361</v>
      </c>
      <c r="C10" s="63">
        <v>581</v>
      </c>
      <c r="D10" s="63">
        <v>22</v>
      </c>
      <c r="E10" s="63">
        <v>1606</v>
      </c>
      <c r="F10" s="63">
        <v>2458</v>
      </c>
      <c r="G10" s="63">
        <v>5760</v>
      </c>
      <c r="H10" s="63">
        <v>1036</v>
      </c>
      <c r="I10" s="63">
        <v>15</v>
      </c>
      <c r="J10" s="63">
        <v>412</v>
      </c>
      <c r="K10" s="7">
        <f t="shared" si="0"/>
        <v>11890</v>
      </c>
      <c r="L10" s="65">
        <f>K10/B10</f>
        <v>0.68486838315765219</v>
      </c>
    </row>
    <row r="11" spans="1:27" ht="16.5" customHeight="1" x14ac:dyDescent="0.25">
      <c r="A11" s="64" t="s">
        <v>66</v>
      </c>
      <c r="B11" s="63">
        <v>18362</v>
      </c>
      <c r="C11" s="63">
        <v>339</v>
      </c>
      <c r="D11" s="63">
        <v>17</v>
      </c>
      <c r="E11" s="63">
        <v>1115</v>
      </c>
      <c r="F11" s="63">
        <v>2794</v>
      </c>
      <c r="G11" s="63">
        <v>8015</v>
      </c>
      <c r="H11" s="63">
        <v>678</v>
      </c>
      <c r="I11" s="63">
        <v>2</v>
      </c>
      <c r="J11" s="63">
        <v>104</v>
      </c>
      <c r="K11" s="7">
        <f t="shared" si="0"/>
        <v>13064</v>
      </c>
      <c r="L11" s="65">
        <f>K11/B11</f>
        <v>0.71146933885197694</v>
      </c>
    </row>
    <row r="12" spans="1:27" ht="16.5" customHeight="1" x14ac:dyDescent="0.25">
      <c r="A12" s="64" t="s">
        <v>67</v>
      </c>
      <c r="B12" s="63">
        <v>10710</v>
      </c>
      <c r="C12" s="63">
        <v>310</v>
      </c>
      <c r="D12" s="63">
        <v>7</v>
      </c>
      <c r="E12" s="63">
        <v>643</v>
      </c>
      <c r="F12" s="63">
        <v>1736</v>
      </c>
      <c r="G12" s="63">
        <v>4032</v>
      </c>
      <c r="H12" s="63">
        <v>236</v>
      </c>
      <c r="I12" s="63">
        <v>2</v>
      </c>
      <c r="J12" s="63">
        <v>37</v>
      </c>
      <c r="K12" s="7">
        <f t="shared" si="0"/>
        <v>7003</v>
      </c>
      <c r="L12" s="65">
        <f>K12/B12</f>
        <v>0.653874883286648</v>
      </c>
    </row>
    <row r="13" spans="1:27" ht="16.5" customHeight="1" x14ac:dyDescent="0.25">
      <c r="A13" s="64" t="s">
        <v>68</v>
      </c>
      <c r="B13" s="63">
        <v>12279</v>
      </c>
      <c r="C13" s="63">
        <v>316</v>
      </c>
      <c r="D13" s="63">
        <v>19</v>
      </c>
      <c r="E13" s="63">
        <v>669</v>
      </c>
      <c r="F13" s="63">
        <v>1875</v>
      </c>
      <c r="G13" s="63">
        <v>4439</v>
      </c>
      <c r="H13" s="63">
        <v>337</v>
      </c>
      <c r="I13" s="63">
        <v>7</v>
      </c>
      <c r="J13" s="63">
        <v>36</v>
      </c>
      <c r="K13" s="7">
        <f t="shared" si="0"/>
        <v>7698</v>
      </c>
      <c r="L13" s="65">
        <f>K13/B13</f>
        <v>0.62692401661373076</v>
      </c>
    </row>
    <row r="14" spans="1:27" ht="16.5" customHeight="1" x14ac:dyDescent="0.25">
      <c r="A14" s="64" t="s">
        <v>69</v>
      </c>
      <c r="B14" s="63">
        <v>14035</v>
      </c>
      <c r="C14" s="63">
        <v>397</v>
      </c>
      <c r="D14" s="63">
        <v>75</v>
      </c>
      <c r="E14" s="63">
        <v>353</v>
      </c>
      <c r="F14" s="63">
        <v>1979</v>
      </c>
      <c r="G14" s="63">
        <v>5472</v>
      </c>
      <c r="H14" s="63">
        <v>600</v>
      </c>
      <c r="I14" s="63">
        <v>8</v>
      </c>
      <c r="J14" s="63">
        <v>138</v>
      </c>
      <c r="K14" s="7">
        <f t="shared" si="0"/>
        <v>9022</v>
      </c>
      <c r="L14" s="65">
        <f>K14/B14</f>
        <v>0.64282151763448525</v>
      </c>
    </row>
    <row r="15" spans="1:27" ht="16.5" customHeight="1" x14ac:dyDescent="0.25">
      <c r="A15" s="64" t="s">
        <v>70</v>
      </c>
      <c r="B15" s="63">
        <v>26594</v>
      </c>
      <c r="C15" s="63">
        <v>718</v>
      </c>
      <c r="D15" s="63">
        <v>16</v>
      </c>
      <c r="E15" s="63">
        <v>575</v>
      </c>
      <c r="F15" s="63">
        <v>2348</v>
      </c>
      <c r="G15" s="63">
        <v>11884</v>
      </c>
      <c r="H15" s="63">
        <v>840</v>
      </c>
      <c r="I15" s="63">
        <v>7</v>
      </c>
      <c r="J15" s="63">
        <v>57</v>
      </c>
      <c r="K15" s="7">
        <f t="shared" si="0"/>
        <v>16445</v>
      </c>
      <c r="L15" s="65">
        <f>K15/B15</f>
        <v>0.61837256524027973</v>
      </c>
    </row>
    <row r="16" spans="1:27" ht="16.5" customHeight="1" x14ac:dyDescent="0.25">
      <c r="A16" s="64" t="s">
        <v>71</v>
      </c>
      <c r="B16" s="63">
        <v>27244</v>
      </c>
      <c r="C16" s="63">
        <v>796</v>
      </c>
      <c r="D16" s="63">
        <v>26</v>
      </c>
      <c r="E16" s="63">
        <v>960</v>
      </c>
      <c r="F16" s="63">
        <v>2641</v>
      </c>
      <c r="G16" s="63">
        <v>11389</v>
      </c>
      <c r="H16" s="63">
        <v>1630</v>
      </c>
      <c r="I16" s="63">
        <v>10</v>
      </c>
      <c r="J16" s="63">
        <v>140</v>
      </c>
      <c r="K16" s="7">
        <f t="shared" si="0"/>
        <v>17592</v>
      </c>
      <c r="L16" s="65">
        <f>K16/B16</f>
        <v>0.64572015856702392</v>
      </c>
    </row>
    <row r="17" spans="1:27" ht="16.5" customHeight="1" x14ac:dyDescent="0.25">
      <c r="A17" s="64" t="s">
        <v>72</v>
      </c>
      <c r="B17" s="63">
        <v>12081</v>
      </c>
      <c r="C17" s="63">
        <v>185</v>
      </c>
      <c r="D17" s="63">
        <v>26</v>
      </c>
      <c r="E17" s="63">
        <v>199</v>
      </c>
      <c r="F17" s="63">
        <v>1399</v>
      </c>
      <c r="G17" s="63">
        <v>5451</v>
      </c>
      <c r="H17" s="63">
        <v>590</v>
      </c>
      <c r="I17" s="63">
        <v>1</v>
      </c>
      <c r="J17" s="63">
        <v>59</v>
      </c>
      <c r="K17" s="7">
        <f t="shared" si="0"/>
        <v>7910</v>
      </c>
      <c r="L17" s="65">
        <f>K17/B17</f>
        <v>0.65474712358248488</v>
      </c>
    </row>
    <row r="18" spans="1:27" ht="16.5" customHeight="1" x14ac:dyDescent="0.25">
      <c r="A18" s="64" t="s">
        <v>73</v>
      </c>
      <c r="B18" s="63">
        <v>11228</v>
      </c>
      <c r="C18" s="63">
        <v>193</v>
      </c>
      <c r="D18" s="63">
        <v>10</v>
      </c>
      <c r="E18" s="63">
        <v>407</v>
      </c>
      <c r="F18" s="63">
        <v>1044</v>
      </c>
      <c r="G18" s="63">
        <v>5440</v>
      </c>
      <c r="H18" s="63">
        <v>797</v>
      </c>
      <c r="I18" s="63">
        <v>0</v>
      </c>
      <c r="J18" s="63">
        <v>52</v>
      </c>
      <c r="K18" s="7">
        <f t="shared" si="0"/>
        <v>7943</v>
      </c>
      <c r="L18" s="65">
        <f>K18/B18</f>
        <v>0.7074278589241183</v>
      </c>
    </row>
    <row r="19" spans="1:27" ht="16.5" customHeight="1" x14ac:dyDescent="0.25">
      <c r="A19" s="64" t="s">
        <v>74</v>
      </c>
      <c r="B19" s="63">
        <v>22591</v>
      </c>
      <c r="C19" s="63">
        <v>318</v>
      </c>
      <c r="D19" s="63">
        <v>22</v>
      </c>
      <c r="E19" s="63">
        <v>803</v>
      </c>
      <c r="F19" s="63">
        <v>1985</v>
      </c>
      <c r="G19" s="63">
        <v>10415</v>
      </c>
      <c r="H19" s="63">
        <v>1492</v>
      </c>
      <c r="I19" s="63">
        <v>2</v>
      </c>
      <c r="J19" s="63">
        <v>51</v>
      </c>
      <c r="K19" s="7">
        <f t="shared" si="0"/>
        <v>15088</v>
      </c>
      <c r="L19" s="65">
        <f>K19/B19</f>
        <v>0.66787658802177863</v>
      </c>
    </row>
    <row r="20" spans="1:27" ht="16.5" customHeight="1" x14ac:dyDescent="0.25">
      <c r="A20" s="64" t="s">
        <v>75</v>
      </c>
      <c r="B20" s="63">
        <v>18847</v>
      </c>
      <c r="C20" s="63">
        <v>365</v>
      </c>
      <c r="D20" s="63">
        <v>19</v>
      </c>
      <c r="E20" s="63">
        <v>460</v>
      </c>
      <c r="F20" s="63">
        <v>1926</v>
      </c>
      <c r="G20" s="63">
        <v>9050</v>
      </c>
      <c r="H20" s="63">
        <v>963</v>
      </c>
      <c r="I20" s="63">
        <v>3</v>
      </c>
      <c r="J20" s="63">
        <v>90</v>
      </c>
      <c r="K20" s="7">
        <f t="shared" si="0"/>
        <v>12876</v>
      </c>
      <c r="L20" s="65">
        <f>K20/B20</f>
        <v>0.68318565288905397</v>
      </c>
    </row>
    <row r="21" spans="1:27" ht="16.5" customHeight="1" x14ac:dyDescent="0.25">
      <c r="A21" s="64" t="s">
        <v>76</v>
      </c>
      <c r="B21" s="63">
        <v>29295</v>
      </c>
      <c r="C21" s="63">
        <v>640</v>
      </c>
      <c r="D21" s="63">
        <v>16</v>
      </c>
      <c r="E21" s="63">
        <v>491</v>
      </c>
      <c r="F21" s="63">
        <v>2360</v>
      </c>
      <c r="G21" s="63">
        <v>15894</v>
      </c>
      <c r="H21" s="63">
        <v>868</v>
      </c>
      <c r="I21" s="63">
        <v>3</v>
      </c>
      <c r="J21" s="63">
        <v>52</v>
      </c>
      <c r="K21" s="7">
        <f t="shared" si="0"/>
        <v>20324</v>
      </c>
      <c r="L21" s="65">
        <f>K21/B21</f>
        <v>0.69377026796381636</v>
      </c>
    </row>
    <row r="22" spans="1:27" ht="16.5" customHeight="1" x14ac:dyDescent="0.25">
      <c r="A22" s="64" t="s">
        <v>77</v>
      </c>
      <c r="B22" s="63">
        <v>25464</v>
      </c>
      <c r="C22" s="63">
        <v>394</v>
      </c>
      <c r="D22" s="63">
        <v>19</v>
      </c>
      <c r="E22" s="63">
        <v>530</v>
      </c>
      <c r="F22" s="63">
        <v>2517</v>
      </c>
      <c r="G22" s="63">
        <v>13417</v>
      </c>
      <c r="H22" s="63">
        <v>937</v>
      </c>
      <c r="I22" s="63">
        <v>0</v>
      </c>
      <c r="J22" s="63">
        <v>79</v>
      </c>
      <c r="K22" s="7">
        <f t="shared" si="0"/>
        <v>17893</v>
      </c>
      <c r="L22" s="65">
        <f>K22/B22</f>
        <v>0.70267829092051526</v>
      </c>
    </row>
    <row r="23" spans="1:27" ht="16.5" customHeight="1" x14ac:dyDescent="0.25">
      <c r="A23" s="64" t="s">
        <v>78</v>
      </c>
      <c r="B23" s="63">
        <v>27516</v>
      </c>
      <c r="C23" s="63">
        <v>260</v>
      </c>
      <c r="D23" s="63">
        <v>14</v>
      </c>
      <c r="E23" s="63">
        <v>895</v>
      </c>
      <c r="F23" s="63">
        <v>2559</v>
      </c>
      <c r="G23" s="63">
        <v>13344</v>
      </c>
      <c r="H23" s="63">
        <v>1485</v>
      </c>
      <c r="I23" s="63">
        <v>4</v>
      </c>
      <c r="J23" s="63">
        <v>91</v>
      </c>
      <c r="K23" s="7">
        <f t="shared" si="0"/>
        <v>18652</v>
      </c>
      <c r="L23" s="65">
        <f>K23/B23</f>
        <v>0.6778601540921646</v>
      </c>
    </row>
    <row r="24" spans="1:27" ht="16.5" customHeight="1" x14ac:dyDescent="0.25">
      <c r="A24" s="64" t="s">
        <v>79</v>
      </c>
      <c r="B24" s="63">
        <v>22002</v>
      </c>
      <c r="C24" s="63">
        <v>262</v>
      </c>
      <c r="D24" s="63">
        <v>10</v>
      </c>
      <c r="E24" s="63">
        <v>725</v>
      </c>
      <c r="F24" s="63">
        <v>2587</v>
      </c>
      <c r="G24" s="63">
        <v>10651</v>
      </c>
      <c r="H24" s="63">
        <v>1322</v>
      </c>
      <c r="I24" s="63">
        <v>2</v>
      </c>
      <c r="J24" s="63">
        <v>97</v>
      </c>
      <c r="K24" s="7">
        <f t="shared" si="0"/>
        <v>15656</v>
      </c>
      <c r="L24" s="65">
        <f>K24/B24</f>
        <v>0.7115716753022453</v>
      </c>
    </row>
    <row r="25" spans="1:27" ht="16.5" customHeight="1" x14ac:dyDescent="0.25">
      <c r="A25" s="9">
        <v>2025</v>
      </c>
      <c r="B25" s="10">
        <f>SUM(B8:B24)</f>
        <v>324022</v>
      </c>
      <c r="C25" s="10">
        <f t="shared" ref="C25:J25" si="1">SUM(C8:C24)</f>
        <v>6388</v>
      </c>
      <c r="D25" s="10">
        <f t="shared" si="1"/>
        <v>344</v>
      </c>
      <c r="E25" s="10">
        <f t="shared" si="1"/>
        <v>11982</v>
      </c>
      <c r="F25" s="10">
        <f t="shared" si="1"/>
        <v>35162</v>
      </c>
      <c r="G25" s="10">
        <f t="shared" si="1"/>
        <v>149120</v>
      </c>
      <c r="H25" s="10">
        <f t="shared" si="1"/>
        <v>15962</v>
      </c>
      <c r="I25" s="10">
        <f t="shared" si="1"/>
        <v>66</v>
      </c>
      <c r="J25" s="10">
        <f t="shared" si="1"/>
        <v>1582</v>
      </c>
      <c r="K25" s="7">
        <f t="shared" si="0"/>
        <v>220606</v>
      </c>
      <c r="L25" s="65">
        <f>K25/B25</f>
        <v>0.68083648641141647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6.5" customHeight="1" x14ac:dyDescent="0.25">
      <c r="A26" s="9">
        <f t="shared" ref="A26:A29" si="2">A25-1</f>
        <v>2024</v>
      </c>
      <c r="B26" s="10"/>
      <c r="C26" s="10"/>
      <c r="D26" s="10"/>
      <c r="E26" s="10"/>
      <c r="F26" s="10"/>
      <c r="G26" s="10"/>
      <c r="H26" s="10"/>
      <c r="I26" s="10"/>
      <c r="J26" s="10"/>
      <c r="K26" s="7">
        <f t="shared" si="0"/>
        <v>0</v>
      </c>
      <c r="L26" s="65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6.5" customHeight="1" x14ac:dyDescent="0.25">
      <c r="A27" s="9">
        <f t="shared" si="2"/>
        <v>2023</v>
      </c>
      <c r="B27" s="10"/>
      <c r="C27" s="10"/>
      <c r="D27" s="10"/>
      <c r="E27" s="10"/>
      <c r="F27" s="10"/>
      <c r="G27" s="10"/>
      <c r="H27" s="10"/>
      <c r="I27" s="10"/>
      <c r="J27" s="10"/>
      <c r="K27" s="7">
        <f t="shared" si="0"/>
        <v>0</v>
      </c>
      <c r="L27" s="6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6.5" customHeight="1" x14ac:dyDescent="0.25">
      <c r="A28" s="9">
        <f t="shared" si="2"/>
        <v>2022</v>
      </c>
      <c r="B28" s="10"/>
      <c r="C28" s="10"/>
      <c r="D28" s="10"/>
      <c r="E28" s="10"/>
      <c r="F28" s="10"/>
      <c r="G28" s="10"/>
      <c r="H28" s="10"/>
      <c r="I28" s="10"/>
      <c r="J28" s="10"/>
      <c r="K28" s="7">
        <f t="shared" si="0"/>
        <v>0</v>
      </c>
      <c r="L28" s="6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6.5" customHeight="1" x14ac:dyDescent="0.25">
      <c r="A29" s="9">
        <f t="shared" si="2"/>
        <v>2021</v>
      </c>
      <c r="B29" s="10"/>
      <c r="C29" s="10"/>
      <c r="D29" s="10"/>
      <c r="E29" s="10"/>
      <c r="F29" s="10"/>
      <c r="G29" s="10"/>
      <c r="H29" s="10"/>
      <c r="I29" s="10"/>
      <c r="J29" s="10"/>
      <c r="K29" s="7">
        <f t="shared" si="0"/>
        <v>0</v>
      </c>
      <c r="L29" s="6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8" customHeight="1" x14ac:dyDescent="0.25"/>
    <row r="31" spans="1:27" ht="14.25" customHeight="1" x14ac:dyDescent="0.25"/>
    <row r="32" spans="1:27" ht="14.25" customHeight="1" x14ac:dyDescent="0.25">
      <c r="A32" s="12" t="s">
        <v>27</v>
      </c>
      <c r="B32" s="12"/>
      <c r="C32" s="12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9">
    <mergeCell ref="K5:K6"/>
    <mergeCell ref="L5:L6"/>
    <mergeCell ref="A1:L1"/>
    <mergeCell ref="A2:L2"/>
    <mergeCell ref="A3:L3"/>
    <mergeCell ref="A5:A6"/>
    <mergeCell ref="B5:B6"/>
    <mergeCell ref="C5:E5"/>
    <mergeCell ref="F5:J5"/>
  </mergeCells>
  <pageMargins left="0.7" right="0.7" top="0.75" bottom="0.75" header="0" footer="0"/>
  <pageSetup paperSize="9" scale="5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workbookViewId="0">
      <selection activeCell="E18" sqref="E18"/>
    </sheetView>
  </sheetViews>
  <sheetFormatPr defaultColWidth="14.42578125" defaultRowHeight="15" customHeight="1" x14ac:dyDescent="0.25"/>
  <cols>
    <col min="1" max="1" width="23.7109375" customWidth="1"/>
    <col min="2" max="2" width="13" customWidth="1"/>
    <col min="3" max="9" width="11.7109375" customWidth="1"/>
    <col min="10" max="10" width="13.140625" customWidth="1"/>
    <col min="11" max="11" width="11.7109375" customWidth="1"/>
    <col min="12" max="26" width="8.7109375" customWidth="1"/>
  </cols>
  <sheetData>
    <row r="1" spans="1:11" ht="14.2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4.25" customHeight="1" x14ac:dyDescent="0.25">
      <c r="A2" s="53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4.25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4.25" customHeight="1" x14ac:dyDescent="0.25"/>
    <row r="5" spans="1:11" ht="16.5" customHeight="1" x14ac:dyDescent="0.25">
      <c r="A5" s="55" t="s">
        <v>3</v>
      </c>
      <c r="B5" s="55" t="s">
        <v>29</v>
      </c>
      <c r="C5" s="56" t="s">
        <v>6</v>
      </c>
      <c r="D5" s="57"/>
      <c r="E5" s="57"/>
      <c r="F5" s="57"/>
      <c r="G5" s="57"/>
      <c r="H5" s="57"/>
      <c r="I5" s="57"/>
      <c r="J5" s="57"/>
      <c r="K5" s="58"/>
    </row>
    <row r="6" spans="1:11" ht="16.5" customHeight="1" x14ac:dyDescent="0.25">
      <c r="A6" s="52"/>
      <c r="B6" s="52"/>
      <c r="C6" s="2" t="s">
        <v>11</v>
      </c>
      <c r="D6" s="2" t="s">
        <v>10</v>
      </c>
      <c r="E6" s="2" t="s">
        <v>30</v>
      </c>
      <c r="F6" s="2" t="s">
        <v>12</v>
      </c>
      <c r="G6" s="3" t="s">
        <v>13</v>
      </c>
      <c r="H6" s="3" t="s">
        <v>14</v>
      </c>
      <c r="I6" s="3" t="s">
        <v>31</v>
      </c>
      <c r="J6" s="3" t="s">
        <v>7</v>
      </c>
      <c r="K6" s="3" t="s">
        <v>8</v>
      </c>
    </row>
    <row r="7" spans="1:11" ht="16.5" customHeight="1" x14ac:dyDescent="0.25">
      <c r="A7" s="13" t="s">
        <v>16</v>
      </c>
      <c r="B7" s="13" t="s">
        <v>17</v>
      </c>
      <c r="C7" s="13" t="s">
        <v>18</v>
      </c>
      <c r="D7" s="13" t="s">
        <v>19</v>
      </c>
      <c r="E7" s="13" t="s">
        <v>20</v>
      </c>
      <c r="F7" s="13" t="s">
        <v>21</v>
      </c>
      <c r="G7" s="13" t="s">
        <v>22</v>
      </c>
      <c r="H7" s="13" t="s">
        <v>23</v>
      </c>
      <c r="I7" s="13" t="s">
        <v>24</v>
      </c>
      <c r="J7" s="13" t="s">
        <v>25</v>
      </c>
      <c r="K7" s="13" t="s">
        <v>26</v>
      </c>
    </row>
    <row r="8" spans="1:11" ht="16.5" customHeight="1" x14ac:dyDescent="0.25">
      <c r="A8" s="64" t="s">
        <v>63</v>
      </c>
      <c r="B8" s="6"/>
      <c r="C8" s="63">
        <v>25</v>
      </c>
      <c r="D8" s="63">
        <v>1</v>
      </c>
      <c r="E8" s="63">
        <v>0</v>
      </c>
      <c r="F8" s="6">
        <v>49</v>
      </c>
      <c r="G8" s="6">
        <v>48</v>
      </c>
      <c r="H8" s="6">
        <v>1</v>
      </c>
      <c r="I8" s="63">
        <v>0</v>
      </c>
      <c r="J8" s="14">
        <f>SUM(C8:I8)</f>
        <v>124</v>
      </c>
      <c r="K8" s="15"/>
    </row>
    <row r="9" spans="1:11" ht="16.5" customHeight="1" x14ac:dyDescent="0.25">
      <c r="A9" s="64" t="s">
        <v>64</v>
      </c>
      <c r="B9" s="6"/>
      <c r="C9" s="63">
        <v>4</v>
      </c>
      <c r="D9" s="63">
        <v>0</v>
      </c>
      <c r="E9" s="63">
        <v>0</v>
      </c>
      <c r="F9" s="6">
        <v>82</v>
      </c>
      <c r="G9" s="6">
        <v>123</v>
      </c>
      <c r="H9" s="6">
        <v>46</v>
      </c>
      <c r="I9" s="63">
        <v>0</v>
      </c>
      <c r="J9" s="14">
        <f t="shared" ref="J9:J29" si="0">SUM(C9:I9)</f>
        <v>255</v>
      </c>
      <c r="K9" s="15"/>
    </row>
    <row r="10" spans="1:11" ht="16.5" customHeight="1" x14ac:dyDescent="0.25">
      <c r="A10" s="64" t="s">
        <v>65</v>
      </c>
      <c r="B10" s="6"/>
      <c r="C10" s="63">
        <v>601</v>
      </c>
      <c r="D10" s="63">
        <v>4</v>
      </c>
      <c r="E10" s="63">
        <v>204</v>
      </c>
      <c r="F10" s="6">
        <v>723</v>
      </c>
      <c r="G10" s="6">
        <v>362</v>
      </c>
      <c r="H10" s="6">
        <v>231</v>
      </c>
      <c r="I10" s="63">
        <v>67</v>
      </c>
      <c r="J10" s="14">
        <f t="shared" si="0"/>
        <v>2192</v>
      </c>
      <c r="K10" s="15"/>
    </row>
    <row r="11" spans="1:11" ht="16.5" customHeight="1" x14ac:dyDescent="0.25">
      <c r="A11" s="64" t="s">
        <v>66</v>
      </c>
      <c r="B11" s="6"/>
      <c r="C11" s="63">
        <v>97</v>
      </c>
      <c r="D11" s="63">
        <v>0</v>
      </c>
      <c r="E11" s="63">
        <v>21</v>
      </c>
      <c r="F11" s="6">
        <v>351</v>
      </c>
      <c r="G11" s="6">
        <v>174</v>
      </c>
      <c r="H11" s="6">
        <v>4</v>
      </c>
      <c r="I11" s="63">
        <v>3</v>
      </c>
      <c r="J11" s="14">
        <f t="shared" si="0"/>
        <v>650</v>
      </c>
      <c r="K11" s="15"/>
    </row>
    <row r="12" spans="1:11" ht="16.5" customHeight="1" x14ac:dyDescent="0.25">
      <c r="A12" s="64" t="s">
        <v>67</v>
      </c>
      <c r="B12" s="6"/>
      <c r="C12" s="63">
        <v>97</v>
      </c>
      <c r="D12" s="63">
        <v>2</v>
      </c>
      <c r="E12" s="63">
        <v>67</v>
      </c>
      <c r="F12" s="6">
        <v>298</v>
      </c>
      <c r="G12" s="6">
        <v>582</v>
      </c>
      <c r="H12" s="6">
        <v>14</v>
      </c>
      <c r="I12" s="63">
        <v>0</v>
      </c>
      <c r="J12" s="14">
        <f t="shared" si="0"/>
        <v>1060</v>
      </c>
      <c r="K12" s="15"/>
    </row>
    <row r="13" spans="1:11" ht="16.5" customHeight="1" x14ac:dyDescent="0.25">
      <c r="A13" s="64" t="s">
        <v>68</v>
      </c>
      <c r="B13" s="6"/>
      <c r="C13" s="63">
        <v>79</v>
      </c>
      <c r="D13" s="63">
        <v>2</v>
      </c>
      <c r="E13" s="63">
        <v>44</v>
      </c>
      <c r="F13" s="6">
        <v>161</v>
      </c>
      <c r="G13" s="6">
        <v>507</v>
      </c>
      <c r="H13" s="6">
        <v>40</v>
      </c>
      <c r="I13" s="63">
        <v>9</v>
      </c>
      <c r="J13" s="14">
        <f t="shared" si="0"/>
        <v>842</v>
      </c>
      <c r="K13" s="15"/>
    </row>
    <row r="14" spans="1:11" ht="16.5" customHeight="1" x14ac:dyDescent="0.25">
      <c r="A14" s="64" t="s">
        <v>69</v>
      </c>
      <c r="B14" s="6"/>
      <c r="C14" s="63">
        <v>30</v>
      </c>
      <c r="D14" s="63">
        <v>5</v>
      </c>
      <c r="E14" s="63">
        <v>23</v>
      </c>
      <c r="F14" s="6">
        <v>332</v>
      </c>
      <c r="G14" s="6">
        <v>526</v>
      </c>
      <c r="H14" s="6">
        <v>149</v>
      </c>
      <c r="I14" s="63">
        <v>30</v>
      </c>
      <c r="J14" s="14">
        <f t="shared" si="0"/>
        <v>1095</v>
      </c>
      <c r="K14" s="15"/>
    </row>
    <row r="15" spans="1:11" ht="16.5" customHeight="1" x14ac:dyDescent="0.25">
      <c r="A15" s="64" t="s">
        <v>70</v>
      </c>
      <c r="B15" s="6"/>
      <c r="C15" s="63">
        <v>27</v>
      </c>
      <c r="D15" s="63">
        <v>1</v>
      </c>
      <c r="E15" s="63">
        <v>86</v>
      </c>
      <c r="F15" s="6">
        <v>214</v>
      </c>
      <c r="G15" s="6">
        <v>439</v>
      </c>
      <c r="H15" s="6">
        <v>132</v>
      </c>
      <c r="I15" s="63">
        <v>1</v>
      </c>
      <c r="J15" s="14">
        <f t="shared" si="0"/>
        <v>900</v>
      </c>
      <c r="K15" s="15"/>
    </row>
    <row r="16" spans="1:11" ht="16.5" customHeight="1" x14ac:dyDescent="0.25">
      <c r="A16" s="64" t="s">
        <v>71</v>
      </c>
      <c r="B16" s="6"/>
      <c r="C16" s="63">
        <v>276</v>
      </c>
      <c r="D16" s="63">
        <v>24</v>
      </c>
      <c r="E16" s="63">
        <v>222</v>
      </c>
      <c r="F16" s="6">
        <v>595</v>
      </c>
      <c r="G16" s="6">
        <v>321</v>
      </c>
      <c r="H16" s="6">
        <v>219</v>
      </c>
      <c r="I16" s="63">
        <v>2</v>
      </c>
      <c r="J16" s="14">
        <f t="shared" si="0"/>
        <v>1659</v>
      </c>
      <c r="K16" s="15"/>
    </row>
    <row r="17" spans="1:26" ht="16.5" customHeight="1" x14ac:dyDescent="0.25">
      <c r="A17" s="64" t="s">
        <v>72</v>
      </c>
      <c r="B17" s="6"/>
      <c r="C17" s="63">
        <v>89</v>
      </c>
      <c r="D17" s="63">
        <v>21</v>
      </c>
      <c r="E17" s="63">
        <v>1</v>
      </c>
      <c r="F17" s="6">
        <v>430</v>
      </c>
      <c r="G17" s="6">
        <v>38</v>
      </c>
      <c r="H17" s="6">
        <v>0</v>
      </c>
      <c r="I17" s="63">
        <v>0</v>
      </c>
      <c r="J17" s="14">
        <f t="shared" si="0"/>
        <v>579</v>
      </c>
      <c r="K17" s="15"/>
    </row>
    <row r="18" spans="1:26" ht="16.5" customHeight="1" x14ac:dyDescent="0.25">
      <c r="A18" s="64" t="s">
        <v>73</v>
      </c>
      <c r="B18" s="6"/>
      <c r="C18" s="63">
        <v>9</v>
      </c>
      <c r="D18" s="63">
        <v>0</v>
      </c>
      <c r="E18" s="63">
        <v>1</v>
      </c>
      <c r="F18" s="6">
        <v>181</v>
      </c>
      <c r="G18" s="6">
        <v>516</v>
      </c>
      <c r="H18" s="6">
        <v>83</v>
      </c>
      <c r="I18" s="63">
        <v>6</v>
      </c>
      <c r="J18" s="14">
        <f t="shared" si="0"/>
        <v>796</v>
      </c>
      <c r="K18" s="15"/>
    </row>
    <row r="19" spans="1:26" ht="16.5" customHeight="1" x14ac:dyDescent="0.25">
      <c r="A19" s="64" t="s">
        <v>74</v>
      </c>
      <c r="B19" s="6"/>
      <c r="C19" s="63">
        <v>10</v>
      </c>
      <c r="D19" s="63">
        <v>3</v>
      </c>
      <c r="E19" s="63">
        <v>2</v>
      </c>
      <c r="F19" s="6">
        <v>126</v>
      </c>
      <c r="G19" s="6">
        <v>326</v>
      </c>
      <c r="H19" s="6">
        <v>12</v>
      </c>
      <c r="I19" s="63">
        <v>0</v>
      </c>
      <c r="J19" s="14">
        <f t="shared" si="0"/>
        <v>479</v>
      </c>
      <c r="K19" s="15"/>
    </row>
    <row r="20" spans="1:26" ht="16.5" customHeight="1" x14ac:dyDescent="0.25">
      <c r="A20" s="64" t="s">
        <v>75</v>
      </c>
      <c r="B20" s="6"/>
      <c r="C20" s="63">
        <v>112</v>
      </c>
      <c r="D20" s="63">
        <v>1</v>
      </c>
      <c r="E20" s="63">
        <v>22</v>
      </c>
      <c r="F20" s="6">
        <v>391</v>
      </c>
      <c r="G20" s="6">
        <v>972</v>
      </c>
      <c r="H20" s="6">
        <v>64</v>
      </c>
      <c r="I20" s="63">
        <v>4</v>
      </c>
      <c r="J20" s="14">
        <f t="shared" si="0"/>
        <v>1566</v>
      </c>
      <c r="K20" s="15"/>
    </row>
    <row r="21" spans="1:26" ht="16.5" customHeight="1" x14ac:dyDescent="0.25">
      <c r="A21" s="64" t="s">
        <v>76</v>
      </c>
      <c r="B21" s="6"/>
      <c r="C21" s="63">
        <v>11</v>
      </c>
      <c r="D21" s="63">
        <v>7</v>
      </c>
      <c r="E21" s="63">
        <v>2</v>
      </c>
      <c r="F21" s="6">
        <v>266</v>
      </c>
      <c r="G21" s="6">
        <v>281</v>
      </c>
      <c r="H21" s="6">
        <v>20</v>
      </c>
      <c r="I21" s="63">
        <v>1</v>
      </c>
      <c r="J21" s="14">
        <f t="shared" si="0"/>
        <v>588</v>
      </c>
      <c r="K21" s="15"/>
    </row>
    <row r="22" spans="1:26" ht="16.5" customHeight="1" x14ac:dyDescent="0.25">
      <c r="A22" s="64" t="s">
        <v>77</v>
      </c>
      <c r="B22" s="6"/>
      <c r="C22" s="63">
        <v>104</v>
      </c>
      <c r="D22" s="63">
        <v>0</v>
      </c>
      <c r="E22" s="63">
        <v>9</v>
      </c>
      <c r="F22" s="6">
        <v>455</v>
      </c>
      <c r="G22" s="6">
        <v>186</v>
      </c>
      <c r="H22" s="6">
        <v>6</v>
      </c>
      <c r="I22" s="63">
        <v>1</v>
      </c>
      <c r="J22" s="14">
        <f t="shared" si="0"/>
        <v>761</v>
      </c>
      <c r="K22" s="15"/>
    </row>
    <row r="23" spans="1:26" ht="16.5" customHeight="1" x14ac:dyDescent="0.25">
      <c r="A23" s="64" t="s">
        <v>78</v>
      </c>
      <c r="B23" s="6"/>
      <c r="C23" s="63">
        <v>50</v>
      </c>
      <c r="D23" s="63">
        <v>0</v>
      </c>
      <c r="E23" s="63">
        <v>17</v>
      </c>
      <c r="F23" s="6">
        <v>393</v>
      </c>
      <c r="G23" s="6">
        <v>957</v>
      </c>
      <c r="H23" s="6">
        <v>154</v>
      </c>
      <c r="I23" s="63">
        <v>8</v>
      </c>
      <c r="J23" s="14">
        <f t="shared" si="0"/>
        <v>1579</v>
      </c>
      <c r="K23" s="15"/>
    </row>
    <row r="24" spans="1:26" ht="16.5" customHeight="1" x14ac:dyDescent="0.25">
      <c r="A24" s="64" t="s">
        <v>79</v>
      </c>
      <c r="B24" s="6"/>
      <c r="C24" s="63">
        <v>35</v>
      </c>
      <c r="D24" s="63">
        <v>1</v>
      </c>
      <c r="E24" s="63">
        <v>0</v>
      </c>
      <c r="F24" s="6">
        <v>280</v>
      </c>
      <c r="G24" s="6">
        <v>559</v>
      </c>
      <c r="H24" s="6">
        <v>119</v>
      </c>
      <c r="I24" s="63">
        <v>18</v>
      </c>
      <c r="J24" s="14">
        <f t="shared" si="0"/>
        <v>1012</v>
      </c>
      <c r="K24" s="15"/>
    </row>
    <row r="25" spans="1:26" ht="16.5" customHeight="1" x14ac:dyDescent="0.25">
      <c r="A25" s="9">
        <v>2025</v>
      </c>
      <c r="B25" s="16"/>
      <c r="C25" s="16">
        <f>SUM(C8:C24)</f>
        <v>1656</v>
      </c>
      <c r="D25" s="16">
        <f t="shared" ref="D25:I25" si="1">SUM(D8:D24)</f>
        <v>72</v>
      </c>
      <c r="E25" s="16">
        <f t="shared" si="1"/>
        <v>721</v>
      </c>
      <c r="F25" s="16">
        <f t="shared" si="1"/>
        <v>5327</v>
      </c>
      <c r="G25" s="16">
        <f t="shared" si="1"/>
        <v>6917</v>
      </c>
      <c r="H25" s="16">
        <f t="shared" si="1"/>
        <v>1294</v>
      </c>
      <c r="I25" s="16">
        <f t="shared" si="1"/>
        <v>150</v>
      </c>
      <c r="J25" s="14">
        <f t="shared" si="0"/>
        <v>16137</v>
      </c>
      <c r="K25" s="17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6.5" customHeight="1" x14ac:dyDescent="0.25">
      <c r="A26" s="9">
        <f t="shared" ref="A26:A29" si="2">A25-1</f>
        <v>2024</v>
      </c>
      <c r="B26" s="18"/>
      <c r="C26" s="18"/>
      <c r="D26" s="18"/>
      <c r="E26" s="18"/>
      <c r="F26" s="18"/>
      <c r="G26" s="18"/>
      <c r="H26" s="18"/>
      <c r="I26" s="18"/>
      <c r="J26" s="14"/>
      <c r="K26" s="17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6.5" customHeight="1" x14ac:dyDescent="0.25">
      <c r="A27" s="9">
        <f t="shared" si="2"/>
        <v>2023</v>
      </c>
      <c r="B27" s="19"/>
      <c r="C27" s="19"/>
      <c r="D27" s="19"/>
      <c r="E27" s="19"/>
      <c r="F27" s="19"/>
      <c r="G27" s="19"/>
      <c r="H27" s="19"/>
      <c r="I27" s="19"/>
      <c r="J27" s="14"/>
      <c r="K27" s="17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6.5" customHeight="1" x14ac:dyDescent="0.25">
      <c r="A28" s="9">
        <f t="shared" si="2"/>
        <v>2022</v>
      </c>
      <c r="B28" s="19"/>
      <c r="C28" s="19"/>
      <c r="D28" s="19"/>
      <c r="E28" s="19"/>
      <c r="F28" s="19"/>
      <c r="G28" s="19"/>
      <c r="H28" s="19"/>
      <c r="I28" s="19"/>
      <c r="J28" s="14"/>
      <c r="K28" s="1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 x14ac:dyDescent="0.25">
      <c r="A29" s="9">
        <f t="shared" si="2"/>
        <v>2021</v>
      </c>
      <c r="B29" s="10"/>
      <c r="C29" s="10"/>
      <c r="D29" s="10"/>
      <c r="E29" s="10"/>
      <c r="F29" s="10"/>
      <c r="G29" s="10"/>
      <c r="H29" s="10"/>
      <c r="I29" s="10"/>
      <c r="J29" s="14"/>
      <c r="K29" s="17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25"/>
    <row r="31" spans="1:26" ht="14.25" customHeight="1" x14ac:dyDescent="0.25"/>
    <row r="32" spans="1:26" ht="14.25" customHeight="1" x14ac:dyDescent="0.25">
      <c r="A32" s="12" t="s">
        <v>27</v>
      </c>
      <c r="B32" s="12"/>
      <c r="C32" s="12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A1:K1"/>
    <mergeCell ref="A2:K2"/>
    <mergeCell ref="A3:K3"/>
    <mergeCell ref="A5:A6"/>
    <mergeCell ref="B5:B6"/>
    <mergeCell ref="C5:K5"/>
  </mergeCells>
  <pageMargins left="0.7" right="0.7" top="0.75" bottom="0.75" header="0" footer="0"/>
  <pageSetup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topLeftCell="A6" workbookViewId="0">
      <selection activeCell="G11" sqref="G11"/>
    </sheetView>
  </sheetViews>
  <sheetFormatPr defaultColWidth="14.42578125" defaultRowHeight="15" customHeight="1" x14ac:dyDescent="0.25"/>
  <cols>
    <col min="1" max="1" width="28.5703125" customWidth="1"/>
    <col min="2" max="2" width="15.7109375" customWidth="1"/>
    <col min="3" max="3" width="12.140625" customWidth="1"/>
    <col min="4" max="4" width="10.140625" customWidth="1"/>
    <col min="5" max="5" width="20.5703125" customWidth="1"/>
    <col min="6" max="6" width="11" customWidth="1"/>
    <col min="7" max="7" width="15.85546875" customWidth="1"/>
    <col min="8" max="8" width="11" customWidth="1"/>
    <col min="9" max="26" width="8.7109375" customWidth="1"/>
  </cols>
  <sheetData>
    <row r="1" spans="1:8" ht="14.25" customHeight="1" x14ac:dyDescent="0.25">
      <c r="A1" s="60" t="s">
        <v>32</v>
      </c>
      <c r="B1" s="54"/>
      <c r="C1" s="54"/>
      <c r="D1" s="54"/>
      <c r="E1" s="54"/>
      <c r="F1" s="54"/>
      <c r="G1" s="54"/>
      <c r="H1" s="54"/>
    </row>
    <row r="2" spans="1:8" ht="14.25" customHeight="1" x14ac:dyDescent="0.25">
      <c r="A2" s="60" t="s">
        <v>33</v>
      </c>
      <c r="B2" s="54"/>
      <c r="C2" s="54"/>
      <c r="D2" s="54"/>
      <c r="E2" s="54"/>
      <c r="F2" s="54"/>
      <c r="G2" s="54"/>
      <c r="H2" s="54"/>
    </row>
    <row r="3" spans="1:8" ht="14.25" customHeight="1" x14ac:dyDescent="0.25">
      <c r="G3" s="20"/>
      <c r="H3" s="20"/>
    </row>
    <row r="4" spans="1:8" ht="16.5" customHeight="1" x14ac:dyDescent="0.25">
      <c r="A4" s="61" t="s">
        <v>3</v>
      </c>
      <c r="B4" s="55" t="s">
        <v>34</v>
      </c>
      <c r="C4" s="56" t="s">
        <v>35</v>
      </c>
      <c r="D4" s="57"/>
      <c r="E4" s="57"/>
      <c r="F4" s="57"/>
      <c r="G4" s="57"/>
      <c r="H4" s="58"/>
    </row>
    <row r="5" spans="1:8" ht="16.5" customHeight="1" x14ac:dyDescent="0.25">
      <c r="A5" s="52"/>
      <c r="B5" s="52"/>
      <c r="C5" s="2" t="s">
        <v>36</v>
      </c>
      <c r="D5" s="2" t="s">
        <v>8</v>
      </c>
      <c r="E5" s="2" t="s">
        <v>37</v>
      </c>
      <c r="F5" s="2" t="s">
        <v>8</v>
      </c>
      <c r="G5" s="21" t="s">
        <v>38</v>
      </c>
      <c r="H5" s="21" t="s">
        <v>8</v>
      </c>
    </row>
    <row r="6" spans="1:8" ht="16.5" customHeight="1" x14ac:dyDescent="0.25">
      <c r="A6" s="22" t="s">
        <v>16</v>
      </c>
      <c r="B6" s="22" t="s">
        <v>17</v>
      </c>
      <c r="C6" s="22" t="s">
        <v>18</v>
      </c>
      <c r="D6" s="22" t="s">
        <v>19</v>
      </c>
      <c r="E6" s="22" t="s">
        <v>20</v>
      </c>
      <c r="F6" s="22" t="s">
        <v>21</v>
      </c>
      <c r="G6" s="22" t="s">
        <v>22</v>
      </c>
      <c r="H6" s="22" t="s">
        <v>23</v>
      </c>
    </row>
    <row r="7" spans="1:8" ht="16.5" customHeight="1" x14ac:dyDescent="0.25">
      <c r="A7" s="64" t="s">
        <v>63</v>
      </c>
      <c r="B7" s="63">
        <v>10959</v>
      </c>
      <c r="C7" s="23">
        <v>2256</v>
      </c>
      <c r="D7" s="66"/>
      <c r="E7" s="23">
        <v>6403</v>
      </c>
      <c r="F7" s="24"/>
      <c r="G7" s="8">
        <f>C7+E7</f>
        <v>8659</v>
      </c>
      <c r="H7" s="25"/>
    </row>
    <row r="8" spans="1:8" ht="16.5" customHeight="1" x14ac:dyDescent="0.25">
      <c r="A8" s="64" t="s">
        <v>64</v>
      </c>
      <c r="B8" s="63">
        <v>17454</v>
      </c>
      <c r="C8" s="23">
        <v>2589</v>
      </c>
      <c r="D8" s="66"/>
      <c r="E8" s="23">
        <v>10330</v>
      </c>
      <c r="F8" s="24"/>
      <c r="G8" s="8">
        <f t="shared" ref="G8:G28" si="0">C8+E8</f>
        <v>12919</v>
      </c>
      <c r="H8" s="25"/>
    </row>
    <row r="9" spans="1:8" ht="16.5" customHeight="1" x14ac:dyDescent="0.25">
      <c r="A9" s="64" t="s">
        <v>65</v>
      </c>
      <c r="B9" s="63">
        <v>17361</v>
      </c>
      <c r="C9" s="23">
        <v>4667</v>
      </c>
      <c r="D9" s="66"/>
      <c r="E9" s="23">
        <v>7243</v>
      </c>
      <c r="F9" s="24"/>
      <c r="G9" s="8">
        <f t="shared" si="0"/>
        <v>11910</v>
      </c>
      <c r="H9" s="25"/>
    </row>
    <row r="10" spans="1:8" ht="16.5" customHeight="1" x14ac:dyDescent="0.25">
      <c r="A10" s="64" t="s">
        <v>66</v>
      </c>
      <c r="B10" s="63">
        <v>18362</v>
      </c>
      <c r="C10" s="23">
        <v>4265</v>
      </c>
      <c r="D10" s="66"/>
      <c r="E10" s="23">
        <v>8829</v>
      </c>
      <c r="F10" s="24"/>
      <c r="G10" s="8">
        <f t="shared" si="0"/>
        <v>13094</v>
      </c>
      <c r="H10" s="25"/>
    </row>
    <row r="11" spans="1:8" ht="16.5" customHeight="1" x14ac:dyDescent="0.25">
      <c r="A11" s="64" t="s">
        <v>67</v>
      </c>
      <c r="B11" s="63">
        <v>10710</v>
      </c>
      <c r="C11" s="23">
        <v>2696</v>
      </c>
      <c r="D11" s="66"/>
      <c r="E11" s="23">
        <v>4319</v>
      </c>
      <c r="F11" s="24"/>
      <c r="G11" s="8">
        <f t="shared" si="0"/>
        <v>7015</v>
      </c>
      <c r="H11" s="25"/>
    </row>
    <row r="12" spans="1:8" ht="16.5" customHeight="1" x14ac:dyDescent="0.25">
      <c r="A12" s="64" t="s">
        <v>68</v>
      </c>
      <c r="B12" s="63">
        <v>12279</v>
      </c>
      <c r="C12" s="23">
        <v>2879</v>
      </c>
      <c r="D12" s="66"/>
      <c r="E12" s="23">
        <v>4863</v>
      </c>
      <c r="F12" s="24"/>
      <c r="G12" s="8">
        <f t="shared" si="0"/>
        <v>7742</v>
      </c>
      <c r="H12" s="25"/>
    </row>
    <row r="13" spans="1:8" ht="16.5" customHeight="1" x14ac:dyDescent="0.25">
      <c r="A13" s="64" t="s">
        <v>69</v>
      </c>
      <c r="B13" s="63">
        <v>14035</v>
      </c>
      <c r="C13" s="23">
        <v>2804</v>
      </c>
      <c r="D13" s="66"/>
      <c r="E13" s="23">
        <v>6245</v>
      </c>
      <c r="F13" s="24"/>
      <c r="G13" s="8">
        <f t="shared" si="0"/>
        <v>9049</v>
      </c>
      <c r="H13" s="25"/>
    </row>
    <row r="14" spans="1:8" ht="16.5" customHeight="1" x14ac:dyDescent="0.25">
      <c r="A14" s="64" t="s">
        <v>70</v>
      </c>
      <c r="B14" s="63">
        <v>26594</v>
      </c>
      <c r="C14" s="23">
        <v>3657</v>
      </c>
      <c r="D14" s="66"/>
      <c r="E14" s="23">
        <v>12830</v>
      </c>
      <c r="F14" s="24"/>
      <c r="G14" s="8">
        <f t="shared" si="0"/>
        <v>16487</v>
      </c>
      <c r="H14" s="25"/>
    </row>
    <row r="15" spans="1:8" ht="16.5" customHeight="1" x14ac:dyDescent="0.25">
      <c r="A15" s="64" t="s">
        <v>71</v>
      </c>
      <c r="B15" s="63">
        <v>27244</v>
      </c>
      <c r="C15" s="23">
        <v>4423</v>
      </c>
      <c r="D15" s="66"/>
      <c r="E15" s="23">
        <v>13232</v>
      </c>
      <c r="F15" s="24"/>
      <c r="G15" s="8">
        <f t="shared" si="0"/>
        <v>17655</v>
      </c>
      <c r="H15" s="25"/>
    </row>
    <row r="16" spans="1:8" ht="16.5" customHeight="1" x14ac:dyDescent="0.25">
      <c r="A16" s="64" t="s">
        <v>72</v>
      </c>
      <c r="B16" s="63">
        <v>12081</v>
      </c>
      <c r="C16" s="23">
        <v>1809</v>
      </c>
      <c r="D16" s="66"/>
      <c r="E16" s="23">
        <v>6132</v>
      </c>
      <c r="F16" s="24"/>
      <c r="G16" s="8">
        <f t="shared" si="0"/>
        <v>7941</v>
      </c>
      <c r="H16" s="25"/>
    </row>
    <row r="17" spans="1:26" ht="16.5" customHeight="1" x14ac:dyDescent="0.25">
      <c r="A17" s="64" t="s">
        <v>73</v>
      </c>
      <c r="B17" s="63">
        <v>11228</v>
      </c>
      <c r="C17" s="23">
        <v>1654</v>
      </c>
      <c r="D17" s="66"/>
      <c r="E17" s="23">
        <v>6314</v>
      </c>
      <c r="F17" s="24"/>
      <c r="G17" s="8">
        <f t="shared" si="0"/>
        <v>7968</v>
      </c>
      <c r="H17" s="25"/>
    </row>
    <row r="18" spans="1:26" ht="16.5" customHeight="1" x14ac:dyDescent="0.25">
      <c r="A18" s="64" t="s">
        <v>74</v>
      </c>
      <c r="B18" s="63">
        <v>22591</v>
      </c>
      <c r="C18" s="23">
        <v>3128</v>
      </c>
      <c r="D18" s="66"/>
      <c r="E18" s="23">
        <v>11973</v>
      </c>
      <c r="F18" s="24"/>
      <c r="G18" s="8">
        <f t="shared" si="0"/>
        <v>15101</v>
      </c>
      <c r="H18" s="25"/>
    </row>
    <row r="19" spans="1:26" ht="16.5" customHeight="1" x14ac:dyDescent="0.25">
      <c r="A19" s="64" t="s">
        <v>75</v>
      </c>
      <c r="B19" s="63">
        <v>18847</v>
      </c>
      <c r="C19" s="23">
        <v>2770</v>
      </c>
      <c r="D19" s="66"/>
      <c r="E19" s="23">
        <v>10157</v>
      </c>
      <c r="F19" s="24"/>
      <c r="G19" s="8">
        <f t="shared" si="0"/>
        <v>12927</v>
      </c>
      <c r="H19" s="25"/>
    </row>
    <row r="20" spans="1:26" ht="16.5" customHeight="1" x14ac:dyDescent="0.25">
      <c r="A20" s="64" t="s">
        <v>76</v>
      </c>
      <c r="B20" s="63">
        <v>29295</v>
      </c>
      <c r="C20" s="23">
        <v>3507</v>
      </c>
      <c r="D20" s="66"/>
      <c r="E20" s="23">
        <v>16859</v>
      </c>
      <c r="F20" s="24"/>
      <c r="G20" s="8">
        <f t="shared" si="0"/>
        <v>20366</v>
      </c>
      <c r="H20" s="25"/>
    </row>
    <row r="21" spans="1:26" ht="16.5" customHeight="1" x14ac:dyDescent="0.25">
      <c r="A21" s="64" t="s">
        <v>77</v>
      </c>
      <c r="B21" s="63">
        <v>25464</v>
      </c>
      <c r="C21" s="23">
        <v>3460</v>
      </c>
      <c r="D21" s="66"/>
      <c r="E21" s="23">
        <v>14463</v>
      </c>
      <c r="F21" s="24"/>
      <c r="G21" s="8">
        <f t="shared" si="0"/>
        <v>17923</v>
      </c>
      <c r="H21" s="25"/>
    </row>
    <row r="22" spans="1:26" ht="16.5" customHeight="1" x14ac:dyDescent="0.25">
      <c r="A22" s="64" t="s">
        <v>78</v>
      </c>
      <c r="B22" s="63">
        <v>27516</v>
      </c>
      <c r="C22" s="23">
        <v>3728</v>
      </c>
      <c r="D22" s="66"/>
      <c r="E22" s="23">
        <v>14973</v>
      </c>
      <c r="F22" s="24"/>
      <c r="G22" s="8">
        <f t="shared" si="0"/>
        <v>18701</v>
      </c>
      <c r="H22" s="25"/>
    </row>
    <row r="23" spans="1:26" ht="16.5" customHeight="1" x14ac:dyDescent="0.25">
      <c r="A23" s="64" t="s">
        <v>79</v>
      </c>
      <c r="B23" s="63">
        <v>22002</v>
      </c>
      <c r="C23" s="23">
        <v>3584</v>
      </c>
      <c r="D23" s="66"/>
      <c r="E23" s="23">
        <v>12138</v>
      </c>
      <c r="F23" s="24"/>
      <c r="G23" s="8">
        <f t="shared" si="0"/>
        <v>15722</v>
      </c>
      <c r="H23" s="25"/>
    </row>
    <row r="24" spans="1:26" ht="16.5" customHeight="1" x14ac:dyDescent="0.25">
      <c r="A24" s="9">
        <v>2025</v>
      </c>
      <c r="B24" s="10">
        <f>SUM(B7:B23)</f>
        <v>324022</v>
      </c>
      <c r="C24" s="10">
        <f>SUM(C7:C23)</f>
        <v>53876</v>
      </c>
      <c r="D24" s="66"/>
      <c r="E24" s="10">
        <f>SUM(E7:E23)</f>
        <v>167303</v>
      </c>
      <c r="F24" s="26"/>
      <c r="G24" s="8">
        <f t="shared" si="0"/>
        <v>221179</v>
      </c>
      <c r="H24" s="2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6.5" customHeight="1" x14ac:dyDescent="0.25">
      <c r="A25" s="9">
        <f t="shared" ref="A25:A28" si="1">A24-1</f>
        <v>2024</v>
      </c>
      <c r="B25" s="10"/>
      <c r="C25" s="10"/>
      <c r="D25" s="66"/>
      <c r="E25" s="10"/>
      <c r="F25" s="26"/>
      <c r="G25" s="8"/>
      <c r="H25" s="2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6.5" customHeight="1" x14ac:dyDescent="0.25">
      <c r="A26" s="9">
        <f t="shared" si="1"/>
        <v>2023</v>
      </c>
      <c r="B26" s="10"/>
      <c r="C26" s="28"/>
      <c r="D26" s="66"/>
      <c r="E26" s="28"/>
      <c r="F26" s="26"/>
      <c r="G26" s="8"/>
      <c r="H26" s="27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6.5" customHeight="1" x14ac:dyDescent="0.25">
      <c r="A27" s="9">
        <f t="shared" si="1"/>
        <v>2022</v>
      </c>
      <c r="B27" s="10"/>
      <c r="C27" s="28"/>
      <c r="D27" s="66"/>
      <c r="E27" s="28"/>
      <c r="F27" s="26"/>
      <c r="G27" s="8"/>
      <c r="H27" s="27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6.5" customHeight="1" x14ac:dyDescent="0.25">
      <c r="A28" s="9">
        <f t="shared" si="1"/>
        <v>2021</v>
      </c>
      <c r="B28" s="10"/>
      <c r="C28" s="28"/>
      <c r="D28" s="66"/>
      <c r="E28" s="28"/>
      <c r="F28" s="26"/>
      <c r="G28" s="8"/>
      <c r="H28" s="27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6.5" customHeight="1" x14ac:dyDescent="0.25">
      <c r="A29" s="59"/>
      <c r="B29" s="54"/>
      <c r="G29" s="20"/>
      <c r="H29" s="20"/>
    </row>
    <row r="30" spans="1:26" ht="14.25" customHeight="1" x14ac:dyDescent="0.25">
      <c r="A30" s="12" t="s">
        <v>27</v>
      </c>
      <c r="H30" s="29"/>
    </row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A29:B29"/>
    <mergeCell ref="A1:H1"/>
    <mergeCell ref="A2:H2"/>
    <mergeCell ref="A4:A5"/>
    <mergeCell ref="B4:B5"/>
    <mergeCell ref="C4:H4"/>
  </mergeCells>
  <pageMargins left="0.7" right="0.7" top="0.75" bottom="0.75" header="0" footer="0"/>
  <pageSetup scale="6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B1000"/>
  <sheetViews>
    <sheetView topLeftCell="A4" workbookViewId="0">
      <selection activeCell="O15" sqref="O15"/>
    </sheetView>
  </sheetViews>
  <sheetFormatPr defaultColWidth="14.42578125" defaultRowHeight="15" customHeight="1" x14ac:dyDescent="0.25"/>
  <cols>
    <col min="1" max="1" width="26" customWidth="1"/>
    <col min="2" max="2" width="24.7109375" customWidth="1"/>
    <col min="3" max="26" width="8.7109375" customWidth="1"/>
  </cols>
  <sheetData>
    <row r="1" spans="1:2" ht="14.25" customHeight="1" x14ac:dyDescent="0.25">
      <c r="A1" s="62" t="s">
        <v>39</v>
      </c>
      <c r="B1" s="54"/>
    </row>
    <row r="2" spans="1:2" ht="14.25" customHeight="1" x14ac:dyDescent="0.25"/>
    <row r="3" spans="1:2" ht="14.25" customHeight="1" x14ac:dyDescent="0.25">
      <c r="A3" s="61" t="s">
        <v>3</v>
      </c>
      <c r="B3" s="55" t="s">
        <v>40</v>
      </c>
    </row>
    <row r="4" spans="1:2" ht="14.25" customHeight="1" x14ac:dyDescent="0.25">
      <c r="A4" s="52"/>
      <c r="B4" s="52"/>
    </row>
    <row r="5" spans="1:2" ht="14.25" customHeight="1" x14ac:dyDescent="0.25">
      <c r="A5" s="22" t="s">
        <v>16</v>
      </c>
      <c r="B5" s="22" t="s">
        <v>17</v>
      </c>
    </row>
    <row r="6" spans="1:2" ht="14.25" customHeight="1" x14ac:dyDescent="0.25">
      <c r="A6" s="67" t="s">
        <v>81</v>
      </c>
      <c r="B6" s="68">
        <v>21</v>
      </c>
    </row>
    <row r="7" spans="1:2" ht="14.25" customHeight="1" x14ac:dyDescent="0.25">
      <c r="A7" s="67" t="s">
        <v>82</v>
      </c>
      <c r="B7" s="68">
        <v>18</v>
      </c>
    </row>
    <row r="8" spans="1:2" ht="14.25" customHeight="1" x14ac:dyDescent="0.25">
      <c r="A8" s="67" t="s">
        <v>83</v>
      </c>
      <c r="B8" s="68">
        <v>15</v>
      </c>
    </row>
    <row r="9" spans="1:2" ht="14.25" customHeight="1" x14ac:dyDescent="0.25">
      <c r="A9" s="67" t="s">
        <v>84</v>
      </c>
      <c r="B9" s="68">
        <v>12</v>
      </c>
    </row>
    <row r="10" spans="1:2" ht="14.25" customHeight="1" x14ac:dyDescent="0.25">
      <c r="A10" s="67" t="s">
        <v>85</v>
      </c>
      <c r="B10" s="68">
        <v>13</v>
      </c>
    </row>
    <row r="11" spans="1:2" ht="14.25" customHeight="1" x14ac:dyDescent="0.25">
      <c r="A11" s="67" t="s">
        <v>86</v>
      </c>
      <c r="B11" s="68">
        <v>14</v>
      </c>
    </row>
    <row r="12" spans="1:2" ht="14.25" customHeight="1" x14ac:dyDescent="0.25">
      <c r="A12" s="67" t="s">
        <v>87</v>
      </c>
      <c r="B12" s="68">
        <v>22</v>
      </c>
    </row>
    <row r="13" spans="1:2" ht="14.25" customHeight="1" x14ac:dyDescent="0.25">
      <c r="A13" s="67" t="s">
        <v>88</v>
      </c>
      <c r="B13" s="68">
        <v>19</v>
      </c>
    </row>
    <row r="14" spans="1:2" ht="14.25" customHeight="1" x14ac:dyDescent="0.25">
      <c r="A14" s="67" t="s">
        <v>89</v>
      </c>
      <c r="B14" s="68">
        <v>20</v>
      </c>
    </row>
    <row r="15" spans="1:2" ht="14.25" customHeight="1" x14ac:dyDescent="0.25">
      <c r="A15" s="67" t="s">
        <v>90</v>
      </c>
      <c r="B15" s="68">
        <v>11</v>
      </c>
    </row>
    <row r="16" spans="1:2" ht="14.25" customHeight="1" x14ac:dyDescent="0.25">
      <c r="A16" s="67" t="s">
        <v>91</v>
      </c>
      <c r="B16" s="68">
        <v>18</v>
      </c>
    </row>
    <row r="17" spans="1:2" ht="14.25" customHeight="1" x14ac:dyDescent="0.25">
      <c r="A17" s="67" t="s">
        <v>92</v>
      </c>
      <c r="B17" s="68">
        <v>25</v>
      </c>
    </row>
    <row r="18" spans="1:2" ht="14.25" customHeight="1" x14ac:dyDescent="0.25">
      <c r="A18" s="67" t="s">
        <v>93</v>
      </c>
      <c r="B18" s="68">
        <v>22</v>
      </c>
    </row>
    <row r="19" spans="1:2" ht="14.25" customHeight="1" x14ac:dyDescent="0.25">
      <c r="A19" s="67" t="s">
        <v>94</v>
      </c>
      <c r="B19" s="68">
        <v>21</v>
      </c>
    </row>
    <row r="20" spans="1:2" ht="14.25" customHeight="1" x14ac:dyDescent="0.25">
      <c r="A20" s="67" t="s">
        <v>95</v>
      </c>
      <c r="B20" s="68">
        <v>13</v>
      </c>
    </row>
    <row r="21" spans="1:2" ht="14.25" customHeight="1" x14ac:dyDescent="0.25">
      <c r="A21" s="67" t="s">
        <v>96</v>
      </c>
      <c r="B21" s="68">
        <v>23</v>
      </c>
    </row>
    <row r="22" spans="1:2" ht="14.25" customHeight="1" x14ac:dyDescent="0.25">
      <c r="A22" s="67" t="s">
        <v>97</v>
      </c>
      <c r="B22" s="68">
        <v>10</v>
      </c>
    </row>
    <row r="23" spans="1:2" ht="14.25" customHeight="1" x14ac:dyDescent="0.25">
      <c r="A23" s="9">
        <v>2025</v>
      </c>
      <c r="B23" s="10">
        <f>SUM(B6:B22)</f>
        <v>297</v>
      </c>
    </row>
    <row r="24" spans="1:2" ht="14.25" customHeight="1" x14ac:dyDescent="0.25">
      <c r="A24" s="9">
        <f t="shared" ref="A24:A27" si="0">A23-1</f>
        <v>2024</v>
      </c>
      <c r="B24" s="10"/>
    </row>
    <row r="25" spans="1:2" ht="14.25" customHeight="1" x14ac:dyDescent="0.25">
      <c r="A25" s="9">
        <f t="shared" si="0"/>
        <v>2023</v>
      </c>
      <c r="B25" s="10"/>
    </row>
    <row r="26" spans="1:2" ht="14.25" customHeight="1" x14ac:dyDescent="0.25">
      <c r="A26" s="9">
        <f t="shared" si="0"/>
        <v>2022</v>
      </c>
      <c r="B26" s="10"/>
    </row>
    <row r="27" spans="1:2" ht="14.25" customHeight="1" x14ac:dyDescent="0.25">
      <c r="A27" s="9">
        <f t="shared" si="0"/>
        <v>2021</v>
      </c>
      <c r="B27" s="10"/>
    </row>
    <row r="28" spans="1:2" ht="14.25" customHeight="1" x14ac:dyDescent="0.25">
      <c r="A28" s="59"/>
      <c r="B28" s="54"/>
    </row>
    <row r="29" spans="1:2" ht="14.25" customHeight="1" x14ac:dyDescent="0.25">
      <c r="A29" s="12" t="s">
        <v>27</v>
      </c>
    </row>
    <row r="30" spans="1:2" ht="14.25" customHeight="1" x14ac:dyDescent="0.25"/>
    <row r="31" spans="1:2" ht="14.25" customHeight="1" x14ac:dyDescent="0.25"/>
    <row r="32" spans="1: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A1:B1"/>
    <mergeCell ref="A3:A4"/>
    <mergeCell ref="B3:B4"/>
    <mergeCell ref="A28:B2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tabSelected="1" view="pageBreakPreview" zoomScale="60" zoomScaleNormal="100" workbookViewId="0">
      <selection activeCell="W19" sqref="W19"/>
    </sheetView>
  </sheetViews>
  <sheetFormatPr defaultColWidth="14.42578125" defaultRowHeight="15" customHeight="1" x14ac:dyDescent="0.25"/>
  <cols>
    <col min="1" max="1" width="51.42578125" style="30" customWidth="1"/>
    <col min="2" max="2" width="13.140625" style="30" customWidth="1"/>
    <col min="3" max="3" width="9" style="30" bestFit="1" customWidth="1"/>
    <col min="4" max="4" width="10.7109375" style="30" bestFit="1" customWidth="1"/>
    <col min="5" max="5" width="14.140625" style="30" bestFit="1" customWidth="1"/>
    <col min="6" max="6" width="6.140625" style="30" bestFit="1" customWidth="1"/>
    <col min="7" max="7" width="7.42578125" style="30" bestFit="1" customWidth="1"/>
    <col min="8" max="8" width="9.5703125" style="30" bestFit="1" customWidth="1"/>
    <col min="9" max="9" width="16" style="30" bestFit="1" customWidth="1"/>
    <col min="10" max="10" width="12" style="30" bestFit="1" customWidth="1"/>
    <col min="11" max="26" width="8.7109375" style="30" customWidth="1"/>
    <col min="27" max="16384" width="14.42578125" style="30"/>
  </cols>
  <sheetData>
    <row r="1" spans="1:10" ht="14.25" customHeight="1" x14ac:dyDescent="0.25">
      <c r="A1" s="45" t="s">
        <v>41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4.25" customHeight="1" x14ac:dyDescent="0.25">
      <c r="A2" s="45" t="s">
        <v>42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4.25" customHeight="1" x14ac:dyDescent="0.25"/>
    <row r="4" spans="1:10" ht="14.25" customHeight="1" x14ac:dyDescent="0.25">
      <c r="A4" s="48" t="s">
        <v>43</v>
      </c>
      <c r="B4" s="47" t="s">
        <v>44</v>
      </c>
      <c r="C4" s="48" t="s">
        <v>45</v>
      </c>
      <c r="D4" s="48" t="s">
        <v>46</v>
      </c>
      <c r="E4" s="48" t="s">
        <v>47</v>
      </c>
      <c r="F4" s="48" t="s">
        <v>48</v>
      </c>
      <c r="G4" s="41"/>
      <c r="H4" s="41"/>
      <c r="I4" s="41"/>
      <c r="J4" s="41"/>
    </row>
    <row r="5" spans="1:10" ht="31.5" customHeight="1" x14ac:dyDescent="0.25">
      <c r="A5" s="41"/>
      <c r="B5" s="41"/>
      <c r="C5" s="41"/>
      <c r="D5" s="41"/>
      <c r="E5" s="41"/>
      <c r="F5" s="31" t="s">
        <v>49</v>
      </c>
      <c r="G5" s="31" t="s">
        <v>50</v>
      </c>
      <c r="H5" s="31" t="s">
        <v>51</v>
      </c>
      <c r="I5" s="31" t="s">
        <v>52</v>
      </c>
      <c r="J5" s="31" t="s">
        <v>53</v>
      </c>
    </row>
    <row r="6" spans="1:10" ht="14.25" customHeight="1" x14ac:dyDescent="0.25">
      <c r="A6" s="49">
        <v>2024</v>
      </c>
      <c r="B6" s="42" t="s">
        <v>54</v>
      </c>
      <c r="C6" s="42"/>
      <c r="D6" s="42"/>
      <c r="E6" s="42"/>
      <c r="F6" s="32"/>
      <c r="G6" s="32"/>
      <c r="H6" s="33"/>
      <c r="I6" s="32"/>
      <c r="J6" s="32"/>
    </row>
    <row r="7" spans="1:10" ht="14.25" customHeight="1" x14ac:dyDescent="0.25">
      <c r="A7" s="41"/>
      <c r="B7" s="41"/>
      <c r="C7" s="41"/>
      <c r="D7" s="41"/>
      <c r="E7" s="41"/>
      <c r="F7" s="34"/>
      <c r="G7" s="34"/>
      <c r="H7" s="35"/>
      <c r="I7" s="34"/>
      <c r="J7" s="34"/>
    </row>
    <row r="8" spans="1:10" ht="14.25" customHeight="1" x14ac:dyDescent="0.25">
      <c r="A8" s="41"/>
      <c r="B8" s="42" t="s">
        <v>55</v>
      </c>
      <c r="C8" s="42"/>
      <c r="D8" s="42"/>
      <c r="E8" s="42"/>
      <c r="F8" s="32"/>
      <c r="G8" s="32"/>
      <c r="H8" s="33"/>
      <c r="I8" s="32"/>
      <c r="J8" s="32"/>
    </row>
    <row r="9" spans="1:10" ht="14.25" customHeight="1" x14ac:dyDescent="0.25">
      <c r="A9" s="41"/>
      <c r="B9" s="41"/>
      <c r="C9" s="41"/>
      <c r="D9" s="41"/>
      <c r="E9" s="41"/>
      <c r="F9" s="34"/>
      <c r="G9" s="34"/>
      <c r="H9" s="35"/>
      <c r="I9" s="34"/>
      <c r="J9" s="34"/>
    </row>
    <row r="10" spans="1:10" ht="14.25" customHeight="1" x14ac:dyDescent="0.25">
      <c r="A10" s="42" t="s">
        <v>56</v>
      </c>
      <c r="B10" s="41"/>
      <c r="C10" s="42"/>
      <c r="D10" s="42"/>
      <c r="E10" s="42"/>
      <c r="F10" s="42"/>
      <c r="G10" s="42"/>
      <c r="H10" s="43"/>
      <c r="I10" s="42"/>
      <c r="J10" s="42"/>
    </row>
    <row r="11" spans="1:10" ht="14.25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14.25" customHeight="1" x14ac:dyDescent="0.25"/>
    <row r="13" spans="1:10" ht="14.25" customHeight="1" x14ac:dyDescent="0.25">
      <c r="A13" s="44" t="s">
        <v>57</v>
      </c>
      <c r="B13" s="50" t="s">
        <v>58</v>
      </c>
      <c r="C13" s="44" t="s">
        <v>45</v>
      </c>
      <c r="D13" s="44" t="s">
        <v>46</v>
      </c>
      <c r="E13" s="44" t="s">
        <v>47</v>
      </c>
      <c r="F13" s="44" t="s">
        <v>58</v>
      </c>
      <c r="G13" s="41"/>
      <c r="H13" s="41"/>
      <c r="I13" s="41"/>
      <c r="J13" s="41"/>
    </row>
    <row r="14" spans="1:10" ht="27" customHeight="1" x14ac:dyDescent="0.25">
      <c r="A14" s="41"/>
      <c r="B14" s="41"/>
      <c r="C14" s="41"/>
      <c r="D14" s="41"/>
      <c r="E14" s="41"/>
      <c r="F14" s="36" t="s">
        <v>59</v>
      </c>
      <c r="G14" s="36" t="s">
        <v>60</v>
      </c>
      <c r="H14" s="36" t="s">
        <v>51</v>
      </c>
      <c r="I14" s="36" t="s">
        <v>61</v>
      </c>
      <c r="J14" s="36" t="s">
        <v>62</v>
      </c>
    </row>
    <row r="15" spans="1:10" ht="14.25" customHeight="1" x14ac:dyDescent="0.25">
      <c r="A15" s="40">
        <v>2025</v>
      </c>
      <c r="B15" s="40" t="s">
        <v>54</v>
      </c>
      <c r="C15" s="40"/>
      <c r="D15" s="40"/>
      <c r="E15" s="40"/>
      <c r="F15" s="37"/>
      <c r="G15" s="37"/>
      <c r="H15" s="37"/>
      <c r="I15" s="37"/>
      <c r="J15" s="37"/>
    </row>
    <row r="16" spans="1:10" ht="14.25" customHeight="1" x14ac:dyDescent="0.25">
      <c r="A16" s="41"/>
      <c r="B16" s="41"/>
      <c r="C16" s="41"/>
      <c r="D16" s="41"/>
      <c r="E16" s="41"/>
      <c r="F16" s="38"/>
      <c r="G16" s="38"/>
      <c r="H16" s="38"/>
      <c r="I16" s="38"/>
      <c r="J16" s="38"/>
    </row>
    <row r="17" spans="1:10" ht="14.25" customHeight="1" x14ac:dyDescent="0.25">
      <c r="A17" s="41"/>
      <c r="B17" s="40" t="s">
        <v>55</v>
      </c>
      <c r="C17" s="40"/>
      <c r="D17" s="40"/>
      <c r="E17" s="40"/>
      <c r="F17" s="37"/>
      <c r="G17" s="37"/>
      <c r="H17" s="37"/>
      <c r="I17" s="37"/>
      <c r="J17" s="37"/>
    </row>
    <row r="18" spans="1:10" ht="14.25" customHeight="1" x14ac:dyDescent="0.25">
      <c r="A18" s="41"/>
      <c r="B18" s="41"/>
      <c r="C18" s="41"/>
      <c r="D18" s="41"/>
      <c r="E18" s="41"/>
      <c r="F18" s="38"/>
      <c r="G18" s="38"/>
      <c r="H18" s="38"/>
      <c r="I18" s="38"/>
      <c r="J18" s="38"/>
    </row>
    <row r="19" spans="1:10" ht="18.75" x14ac:dyDescent="0.25">
      <c r="A19" s="40" t="s">
        <v>7</v>
      </c>
      <c r="B19" s="41"/>
      <c r="C19" s="37"/>
      <c r="D19" s="37"/>
      <c r="E19" s="37"/>
      <c r="F19" s="39"/>
      <c r="G19" s="39"/>
      <c r="H19" s="39"/>
      <c r="I19" s="39"/>
      <c r="J19" s="39"/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s="30" customFormat="1" ht="14.25" customHeight="1" x14ac:dyDescent="0.25"/>
    <row r="34" s="30" customFormat="1" ht="14.25" customHeight="1" x14ac:dyDescent="0.25"/>
    <row r="35" s="30" customFormat="1" ht="14.25" customHeight="1" x14ac:dyDescent="0.25"/>
    <row r="36" s="30" customFormat="1" ht="14.25" customHeight="1" x14ac:dyDescent="0.25"/>
    <row r="37" s="30" customFormat="1" ht="14.25" customHeight="1" x14ac:dyDescent="0.25"/>
    <row r="38" s="30" customFormat="1" ht="14.25" customHeight="1" x14ac:dyDescent="0.25"/>
    <row r="39" s="30" customFormat="1" ht="14.25" customHeight="1" x14ac:dyDescent="0.25"/>
    <row r="40" s="30" customFormat="1" ht="14.25" customHeight="1" x14ac:dyDescent="0.25"/>
    <row r="41" s="30" customFormat="1" ht="14.25" customHeight="1" x14ac:dyDescent="0.25"/>
    <row r="42" s="30" customFormat="1" ht="14.25" customHeight="1" x14ac:dyDescent="0.25"/>
    <row r="43" s="30" customFormat="1" ht="14.25" customHeight="1" x14ac:dyDescent="0.25"/>
    <row r="44" s="30" customFormat="1" ht="14.25" customHeight="1" x14ac:dyDescent="0.25"/>
    <row r="45" s="30" customFormat="1" ht="14.25" customHeight="1" x14ac:dyDescent="0.25"/>
    <row r="46" s="30" customFormat="1" ht="14.25" customHeight="1" x14ac:dyDescent="0.25"/>
    <row r="47" s="30" customFormat="1" ht="14.25" customHeight="1" x14ac:dyDescent="0.25"/>
    <row r="48" s="30" customFormat="1" ht="14.25" customHeight="1" x14ac:dyDescent="0.25"/>
    <row r="49" s="30" customFormat="1" ht="14.25" customHeight="1" x14ac:dyDescent="0.25"/>
    <row r="50" s="30" customFormat="1" ht="14.25" customHeight="1" x14ac:dyDescent="0.25"/>
    <row r="51" s="30" customFormat="1" ht="14.25" customHeight="1" x14ac:dyDescent="0.25"/>
    <row r="52" s="30" customFormat="1" ht="14.25" customHeight="1" x14ac:dyDescent="0.25"/>
    <row r="53" s="30" customFormat="1" ht="14.25" customHeight="1" x14ac:dyDescent="0.25"/>
    <row r="54" s="30" customFormat="1" ht="14.25" customHeight="1" x14ac:dyDescent="0.25"/>
    <row r="55" s="30" customFormat="1" ht="14.25" customHeight="1" x14ac:dyDescent="0.25"/>
    <row r="56" s="30" customFormat="1" ht="14.25" customHeight="1" x14ac:dyDescent="0.25"/>
    <row r="57" s="30" customFormat="1" ht="14.25" customHeight="1" x14ac:dyDescent="0.25"/>
    <row r="58" s="30" customFormat="1" ht="14.25" customHeight="1" x14ac:dyDescent="0.25"/>
    <row r="59" s="30" customFormat="1" ht="14.25" customHeight="1" x14ac:dyDescent="0.25"/>
    <row r="60" s="30" customFormat="1" ht="14.25" customHeight="1" x14ac:dyDescent="0.25"/>
    <row r="61" s="30" customFormat="1" ht="14.25" customHeight="1" x14ac:dyDescent="0.25"/>
    <row r="62" s="30" customFormat="1" ht="14.25" customHeight="1" x14ac:dyDescent="0.25"/>
    <row r="63" s="30" customFormat="1" ht="14.25" customHeight="1" x14ac:dyDescent="0.25"/>
    <row r="64" s="30" customFormat="1" ht="14.25" customHeight="1" x14ac:dyDescent="0.25"/>
    <row r="65" s="30" customFormat="1" ht="14.25" customHeight="1" x14ac:dyDescent="0.25"/>
    <row r="66" s="30" customFormat="1" ht="14.25" customHeight="1" x14ac:dyDescent="0.25"/>
    <row r="67" s="30" customFormat="1" ht="14.25" customHeight="1" x14ac:dyDescent="0.25"/>
    <row r="68" s="30" customFormat="1" ht="14.25" customHeight="1" x14ac:dyDescent="0.25"/>
    <row r="69" s="30" customFormat="1" ht="14.25" customHeight="1" x14ac:dyDescent="0.25"/>
    <row r="70" s="30" customFormat="1" ht="14.25" customHeight="1" x14ac:dyDescent="0.25"/>
    <row r="71" s="30" customFormat="1" ht="14.25" customHeight="1" x14ac:dyDescent="0.25"/>
    <row r="72" s="30" customFormat="1" ht="14.25" customHeight="1" x14ac:dyDescent="0.25"/>
    <row r="73" s="30" customFormat="1" ht="14.25" customHeight="1" x14ac:dyDescent="0.25"/>
    <row r="74" s="30" customFormat="1" ht="14.25" customHeight="1" x14ac:dyDescent="0.25"/>
    <row r="75" s="30" customFormat="1" ht="14.25" customHeight="1" x14ac:dyDescent="0.25"/>
    <row r="76" s="30" customFormat="1" ht="14.25" customHeight="1" x14ac:dyDescent="0.25"/>
    <row r="77" s="30" customFormat="1" ht="14.25" customHeight="1" x14ac:dyDescent="0.25"/>
    <row r="78" s="30" customFormat="1" ht="14.25" customHeight="1" x14ac:dyDescent="0.25"/>
    <row r="79" s="30" customFormat="1" ht="14.25" customHeight="1" x14ac:dyDescent="0.25"/>
    <row r="80" s="30" customFormat="1" ht="14.25" customHeight="1" x14ac:dyDescent="0.25"/>
    <row r="81" s="30" customFormat="1" ht="14.25" customHeight="1" x14ac:dyDescent="0.25"/>
    <row r="82" s="30" customFormat="1" ht="14.25" customHeight="1" x14ac:dyDescent="0.25"/>
    <row r="83" s="30" customFormat="1" ht="14.25" customHeight="1" x14ac:dyDescent="0.25"/>
    <row r="84" s="30" customFormat="1" ht="14.25" customHeight="1" x14ac:dyDescent="0.25"/>
    <row r="85" s="30" customFormat="1" ht="14.25" customHeight="1" x14ac:dyDescent="0.25"/>
    <row r="86" s="30" customFormat="1" ht="14.25" customHeight="1" x14ac:dyDescent="0.25"/>
    <row r="87" s="30" customFormat="1" ht="14.25" customHeight="1" x14ac:dyDescent="0.25"/>
    <row r="88" s="30" customFormat="1" ht="14.25" customHeight="1" x14ac:dyDescent="0.25"/>
    <row r="89" s="30" customFormat="1" ht="14.25" customHeight="1" x14ac:dyDescent="0.25"/>
    <row r="90" s="30" customFormat="1" ht="14.25" customHeight="1" x14ac:dyDescent="0.25"/>
    <row r="91" s="30" customFormat="1" ht="14.25" customHeight="1" x14ac:dyDescent="0.25"/>
    <row r="92" s="30" customFormat="1" ht="14.25" customHeight="1" x14ac:dyDescent="0.25"/>
    <row r="93" s="30" customFormat="1" ht="14.25" customHeight="1" x14ac:dyDescent="0.25"/>
    <row r="94" s="30" customFormat="1" ht="14.25" customHeight="1" x14ac:dyDescent="0.25"/>
    <row r="95" s="30" customFormat="1" ht="14.25" customHeight="1" x14ac:dyDescent="0.25"/>
    <row r="96" s="30" customFormat="1" ht="14.25" customHeight="1" x14ac:dyDescent="0.25"/>
    <row r="97" s="30" customFormat="1" ht="14.25" customHeight="1" x14ac:dyDescent="0.25"/>
    <row r="98" s="30" customFormat="1" ht="14.25" customHeight="1" x14ac:dyDescent="0.25"/>
    <row r="99" s="30" customFormat="1" ht="14.25" customHeight="1" x14ac:dyDescent="0.25"/>
    <row r="100" s="30" customFormat="1" ht="14.25" customHeight="1" x14ac:dyDescent="0.25"/>
    <row r="101" s="30" customFormat="1" ht="14.25" customHeight="1" x14ac:dyDescent="0.25"/>
    <row r="102" s="30" customFormat="1" ht="14.25" customHeight="1" x14ac:dyDescent="0.25"/>
    <row r="103" s="30" customFormat="1" ht="14.25" customHeight="1" x14ac:dyDescent="0.25"/>
    <row r="104" s="30" customFormat="1" ht="14.25" customHeight="1" x14ac:dyDescent="0.25"/>
    <row r="105" s="30" customFormat="1" ht="14.25" customHeight="1" x14ac:dyDescent="0.25"/>
    <row r="106" s="30" customFormat="1" ht="14.25" customHeight="1" x14ac:dyDescent="0.25"/>
    <row r="107" s="30" customFormat="1" ht="14.25" customHeight="1" x14ac:dyDescent="0.25"/>
    <row r="108" s="30" customFormat="1" ht="14.25" customHeight="1" x14ac:dyDescent="0.25"/>
    <row r="109" s="30" customFormat="1" ht="14.25" customHeight="1" x14ac:dyDescent="0.25"/>
    <row r="110" s="30" customFormat="1" ht="14.25" customHeight="1" x14ac:dyDescent="0.25"/>
    <row r="111" s="30" customFormat="1" ht="14.25" customHeight="1" x14ac:dyDescent="0.25"/>
    <row r="112" s="30" customFormat="1" ht="14.25" customHeight="1" x14ac:dyDescent="0.25"/>
    <row r="113" s="30" customFormat="1" ht="14.25" customHeight="1" x14ac:dyDescent="0.25"/>
    <row r="114" s="30" customFormat="1" ht="14.25" customHeight="1" x14ac:dyDescent="0.25"/>
    <row r="115" s="30" customFormat="1" ht="14.25" customHeight="1" x14ac:dyDescent="0.25"/>
    <row r="116" s="30" customFormat="1" ht="14.25" customHeight="1" x14ac:dyDescent="0.25"/>
    <row r="117" s="30" customFormat="1" ht="14.25" customHeight="1" x14ac:dyDescent="0.25"/>
    <row r="118" s="30" customFormat="1" ht="14.25" customHeight="1" x14ac:dyDescent="0.25"/>
    <row r="119" s="30" customFormat="1" ht="14.25" customHeight="1" x14ac:dyDescent="0.25"/>
    <row r="120" s="30" customFormat="1" ht="14.25" customHeight="1" x14ac:dyDescent="0.25"/>
    <row r="121" s="30" customFormat="1" ht="14.25" customHeight="1" x14ac:dyDescent="0.25"/>
    <row r="122" s="30" customFormat="1" ht="14.25" customHeight="1" x14ac:dyDescent="0.25"/>
    <row r="123" s="30" customFormat="1" ht="14.25" customHeight="1" x14ac:dyDescent="0.25"/>
    <row r="124" s="30" customFormat="1" ht="14.25" customHeight="1" x14ac:dyDescent="0.25"/>
    <row r="125" s="30" customFormat="1" ht="14.25" customHeight="1" x14ac:dyDescent="0.25"/>
    <row r="126" s="30" customFormat="1" ht="14.25" customHeight="1" x14ac:dyDescent="0.25"/>
    <row r="127" s="30" customFormat="1" ht="14.25" customHeight="1" x14ac:dyDescent="0.25"/>
    <row r="128" s="30" customFormat="1" ht="14.25" customHeight="1" x14ac:dyDescent="0.25"/>
    <row r="129" s="30" customFormat="1" ht="14.25" customHeight="1" x14ac:dyDescent="0.25"/>
    <row r="130" s="30" customFormat="1" ht="14.25" customHeight="1" x14ac:dyDescent="0.25"/>
    <row r="131" s="30" customFormat="1" ht="14.25" customHeight="1" x14ac:dyDescent="0.25"/>
    <row r="132" s="30" customFormat="1" ht="14.25" customHeight="1" x14ac:dyDescent="0.25"/>
    <row r="133" s="30" customFormat="1" ht="14.25" customHeight="1" x14ac:dyDescent="0.25"/>
    <row r="134" s="30" customFormat="1" ht="14.25" customHeight="1" x14ac:dyDescent="0.25"/>
    <row r="135" s="30" customFormat="1" ht="14.25" customHeight="1" x14ac:dyDescent="0.25"/>
    <row r="136" s="30" customFormat="1" ht="14.25" customHeight="1" x14ac:dyDescent="0.25"/>
    <row r="137" s="30" customFormat="1" ht="14.25" customHeight="1" x14ac:dyDescent="0.25"/>
    <row r="138" s="30" customFormat="1" ht="14.25" customHeight="1" x14ac:dyDescent="0.25"/>
    <row r="139" s="30" customFormat="1" ht="14.25" customHeight="1" x14ac:dyDescent="0.25"/>
    <row r="140" s="30" customFormat="1" ht="14.25" customHeight="1" x14ac:dyDescent="0.25"/>
    <row r="141" s="30" customFormat="1" ht="14.25" customHeight="1" x14ac:dyDescent="0.25"/>
    <row r="142" s="30" customFormat="1" ht="14.25" customHeight="1" x14ac:dyDescent="0.25"/>
    <row r="143" s="30" customFormat="1" ht="14.25" customHeight="1" x14ac:dyDescent="0.25"/>
    <row r="144" s="30" customFormat="1" ht="14.25" customHeight="1" x14ac:dyDescent="0.25"/>
    <row r="145" s="30" customFormat="1" ht="14.25" customHeight="1" x14ac:dyDescent="0.25"/>
    <row r="146" s="30" customFormat="1" ht="14.25" customHeight="1" x14ac:dyDescent="0.25"/>
    <row r="147" s="30" customFormat="1" ht="14.25" customHeight="1" x14ac:dyDescent="0.25"/>
    <row r="148" s="30" customFormat="1" ht="14.25" customHeight="1" x14ac:dyDescent="0.25"/>
    <row r="149" s="30" customFormat="1" ht="14.25" customHeight="1" x14ac:dyDescent="0.25"/>
    <row r="150" s="30" customFormat="1" ht="14.25" customHeight="1" x14ac:dyDescent="0.25"/>
    <row r="151" s="30" customFormat="1" ht="14.25" customHeight="1" x14ac:dyDescent="0.25"/>
    <row r="152" s="30" customFormat="1" ht="14.25" customHeight="1" x14ac:dyDescent="0.25"/>
    <row r="153" s="30" customFormat="1" ht="14.25" customHeight="1" x14ac:dyDescent="0.25"/>
    <row r="154" s="30" customFormat="1" ht="14.25" customHeight="1" x14ac:dyDescent="0.25"/>
    <row r="155" s="30" customFormat="1" ht="14.25" customHeight="1" x14ac:dyDescent="0.25"/>
    <row r="156" s="30" customFormat="1" ht="14.25" customHeight="1" x14ac:dyDescent="0.25"/>
    <row r="157" s="30" customFormat="1" ht="14.25" customHeight="1" x14ac:dyDescent="0.25"/>
    <row r="158" s="30" customFormat="1" ht="14.25" customHeight="1" x14ac:dyDescent="0.25"/>
    <row r="159" s="30" customFormat="1" ht="14.25" customHeight="1" x14ac:dyDescent="0.25"/>
    <row r="160" s="30" customFormat="1" ht="14.25" customHeight="1" x14ac:dyDescent="0.25"/>
    <row r="161" s="30" customFormat="1" ht="14.25" customHeight="1" x14ac:dyDescent="0.25"/>
    <row r="162" s="30" customFormat="1" ht="14.25" customHeight="1" x14ac:dyDescent="0.25"/>
    <row r="163" s="30" customFormat="1" ht="14.25" customHeight="1" x14ac:dyDescent="0.25"/>
    <row r="164" s="30" customFormat="1" ht="14.25" customHeight="1" x14ac:dyDescent="0.25"/>
    <row r="165" s="30" customFormat="1" ht="14.25" customHeight="1" x14ac:dyDescent="0.25"/>
    <row r="166" s="30" customFormat="1" ht="14.25" customHeight="1" x14ac:dyDescent="0.25"/>
    <row r="167" s="30" customFormat="1" ht="14.25" customHeight="1" x14ac:dyDescent="0.25"/>
    <row r="168" s="30" customFormat="1" ht="14.25" customHeight="1" x14ac:dyDescent="0.25"/>
    <row r="169" s="30" customFormat="1" ht="14.25" customHeight="1" x14ac:dyDescent="0.25"/>
    <row r="170" s="30" customFormat="1" ht="14.25" customHeight="1" x14ac:dyDescent="0.25"/>
    <row r="171" s="30" customFormat="1" ht="14.25" customHeight="1" x14ac:dyDescent="0.25"/>
    <row r="172" s="30" customFormat="1" ht="14.25" customHeight="1" x14ac:dyDescent="0.25"/>
    <row r="173" s="30" customFormat="1" ht="14.25" customHeight="1" x14ac:dyDescent="0.25"/>
    <row r="174" s="30" customFormat="1" ht="14.25" customHeight="1" x14ac:dyDescent="0.25"/>
    <row r="175" s="30" customFormat="1" ht="14.25" customHeight="1" x14ac:dyDescent="0.25"/>
    <row r="176" s="30" customFormat="1" ht="14.25" customHeight="1" x14ac:dyDescent="0.25"/>
    <row r="177" s="30" customFormat="1" ht="14.25" customHeight="1" x14ac:dyDescent="0.25"/>
    <row r="178" s="30" customFormat="1" ht="14.25" customHeight="1" x14ac:dyDescent="0.25"/>
    <row r="179" s="30" customFormat="1" ht="14.25" customHeight="1" x14ac:dyDescent="0.25"/>
    <row r="180" s="30" customFormat="1" ht="14.25" customHeight="1" x14ac:dyDescent="0.25"/>
    <row r="181" s="30" customFormat="1" ht="14.25" customHeight="1" x14ac:dyDescent="0.25"/>
    <row r="182" s="30" customFormat="1" ht="14.25" customHeight="1" x14ac:dyDescent="0.25"/>
    <row r="183" s="30" customFormat="1" ht="14.25" customHeight="1" x14ac:dyDescent="0.25"/>
    <row r="184" s="30" customFormat="1" ht="14.25" customHeight="1" x14ac:dyDescent="0.25"/>
    <row r="185" s="30" customFormat="1" ht="14.25" customHeight="1" x14ac:dyDescent="0.25"/>
    <row r="186" s="30" customFormat="1" ht="14.25" customHeight="1" x14ac:dyDescent="0.25"/>
    <row r="187" s="30" customFormat="1" ht="14.25" customHeight="1" x14ac:dyDescent="0.25"/>
    <row r="188" s="30" customFormat="1" ht="14.25" customHeight="1" x14ac:dyDescent="0.25"/>
    <row r="189" s="30" customFormat="1" ht="14.25" customHeight="1" x14ac:dyDescent="0.25"/>
    <row r="190" s="30" customFormat="1" ht="14.25" customHeight="1" x14ac:dyDescent="0.25"/>
    <row r="191" s="30" customFormat="1" ht="14.25" customHeight="1" x14ac:dyDescent="0.25"/>
    <row r="192" s="30" customFormat="1" ht="14.25" customHeight="1" x14ac:dyDescent="0.25"/>
    <row r="193" s="30" customFormat="1" ht="14.25" customHeight="1" x14ac:dyDescent="0.25"/>
    <row r="194" s="30" customFormat="1" ht="14.25" customHeight="1" x14ac:dyDescent="0.25"/>
    <row r="195" s="30" customFormat="1" ht="14.25" customHeight="1" x14ac:dyDescent="0.25"/>
    <row r="196" s="30" customFormat="1" ht="14.25" customHeight="1" x14ac:dyDescent="0.25"/>
    <row r="197" s="30" customFormat="1" ht="14.25" customHeight="1" x14ac:dyDescent="0.25"/>
    <row r="198" s="30" customFormat="1" ht="14.25" customHeight="1" x14ac:dyDescent="0.25"/>
    <row r="199" s="30" customFormat="1" ht="14.25" customHeight="1" x14ac:dyDescent="0.25"/>
    <row r="200" s="30" customFormat="1" ht="14.25" customHeight="1" x14ac:dyDescent="0.25"/>
    <row r="201" s="30" customFormat="1" ht="14.25" customHeight="1" x14ac:dyDescent="0.25"/>
    <row r="202" s="30" customFormat="1" ht="14.25" customHeight="1" x14ac:dyDescent="0.25"/>
    <row r="203" s="30" customFormat="1" ht="14.25" customHeight="1" x14ac:dyDescent="0.25"/>
    <row r="204" s="30" customFormat="1" ht="14.25" customHeight="1" x14ac:dyDescent="0.25"/>
    <row r="205" s="30" customFormat="1" ht="14.25" customHeight="1" x14ac:dyDescent="0.25"/>
    <row r="206" s="30" customFormat="1" ht="14.25" customHeight="1" x14ac:dyDescent="0.25"/>
    <row r="207" s="30" customFormat="1" ht="14.25" customHeight="1" x14ac:dyDescent="0.25"/>
    <row r="208" s="30" customFormat="1" ht="14.25" customHeight="1" x14ac:dyDescent="0.25"/>
    <row r="209" s="30" customFormat="1" ht="14.25" customHeight="1" x14ac:dyDescent="0.25"/>
    <row r="210" s="30" customFormat="1" ht="14.25" customHeight="1" x14ac:dyDescent="0.25"/>
    <row r="211" s="30" customFormat="1" ht="14.25" customHeight="1" x14ac:dyDescent="0.25"/>
    <row r="212" s="30" customFormat="1" ht="14.25" customHeight="1" x14ac:dyDescent="0.25"/>
    <row r="213" s="30" customFormat="1" ht="14.25" customHeight="1" x14ac:dyDescent="0.25"/>
    <row r="214" s="30" customFormat="1" ht="14.25" customHeight="1" x14ac:dyDescent="0.25"/>
    <row r="215" s="30" customFormat="1" ht="14.25" customHeight="1" x14ac:dyDescent="0.25"/>
    <row r="216" s="30" customFormat="1" ht="14.25" customHeight="1" x14ac:dyDescent="0.25"/>
    <row r="217" s="30" customFormat="1" ht="14.25" customHeight="1" x14ac:dyDescent="0.25"/>
    <row r="218" s="30" customFormat="1" ht="14.25" customHeight="1" x14ac:dyDescent="0.25"/>
    <row r="219" s="30" customFormat="1" ht="14.25" customHeight="1" x14ac:dyDescent="0.25"/>
    <row r="220" s="30" customFormat="1" ht="14.25" customHeight="1" x14ac:dyDescent="0.25"/>
    <row r="221" s="30" customFormat="1" ht="14.25" customHeight="1" x14ac:dyDescent="0.25"/>
    <row r="222" s="30" customFormat="1" ht="14.25" customHeight="1" x14ac:dyDescent="0.25"/>
    <row r="223" s="30" customFormat="1" ht="14.25" customHeight="1" x14ac:dyDescent="0.25"/>
    <row r="224" s="30" customFormat="1" ht="14.25" customHeight="1" x14ac:dyDescent="0.25"/>
    <row r="225" s="30" customFormat="1" ht="14.25" customHeight="1" x14ac:dyDescent="0.25"/>
    <row r="226" s="30" customFormat="1" ht="14.25" customHeight="1" x14ac:dyDescent="0.25"/>
    <row r="227" s="30" customFormat="1" ht="14.25" customHeight="1" x14ac:dyDescent="0.25"/>
    <row r="228" s="30" customFormat="1" ht="14.25" customHeight="1" x14ac:dyDescent="0.25"/>
    <row r="229" s="30" customFormat="1" ht="14.25" customHeight="1" x14ac:dyDescent="0.25"/>
    <row r="230" s="30" customFormat="1" ht="14.25" customHeight="1" x14ac:dyDescent="0.25"/>
    <row r="231" s="30" customFormat="1" ht="14.25" customHeight="1" x14ac:dyDescent="0.25"/>
    <row r="232" s="30" customFormat="1" ht="14.25" customHeight="1" x14ac:dyDescent="0.25"/>
    <row r="233" s="30" customFormat="1" ht="14.25" customHeight="1" x14ac:dyDescent="0.25"/>
    <row r="234" s="30" customFormat="1" ht="14.25" customHeight="1" x14ac:dyDescent="0.25"/>
    <row r="235" s="30" customFormat="1" ht="14.25" customHeight="1" x14ac:dyDescent="0.25"/>
    <row r="236" s="30" customFormat="1" ht="14.25" customHeight="1" x14ac:dyDescent="0.25"/>
    <row r="237" s="30" customFormat="1" ht="14.25" customHeight="1" x14ac:dyDescent="0.25"/>
    <row r="238" s="30" customFormat="1" ht="14.25" customHeight="1" x14ac:dyDescent="0.25"/>
    <row r="239" s="30" customFormat="1" ht="14.25" customHeight="1" x14ac:dyDescent="0.25"/>
    <row r="240" s="30" customFormat="1" ht="14.25" customHeight="1" x14ac:dyDescent="0.25"/>
    <row r="241" s="30" customFormat="1" ht="14.25" customHeight="1" x14ac:dyDescent="0.25"/>
    <row r="242" s="30" customFormat="1" ht="14.25" customHeight="1" x14ac:dyDescent="0.25"/>
    <row r="243" s="30" customFormat="1" ht="14.25" customHeight="1" x14ac:dyDescent="0.25"/>
    <row r="244" s="30" customFormat="1" ht="14.25" customHeight="1" x14ac:dyDescent="0.25"/>
    <row r="245" s="30" customFormat="1" ht="14.25" customHeight="1" x14ac:dyDescent="0.25"/>
    <row r="246" s="30" customFormat="1" ht="14.25" customHeight="1" x14ac:dyDescent="0.25"/>
    <row r="247" s="30" customFormat="1" ht="14.25" customHeight="1" x14ac:dyDescent="0.25"/>
    <row r="248" s="30" customFormat="1" ht="14.25" customHeight="1" x14ac:dyDescent="0.25"/>
    <row r="249" s="30" customFormat="1" ht="14.25" customHeight="1" x14ac:dyDescent="0.25"/>
    <row r="250" s="30" customFormat="1" ht="14.25" customHeight="1" x14ac:dyDescent="0.25"/>
    <row r="251" s="30" customFormat="1" ht="14.25" customHeight="1" x14ac:dyDescent="0.25"/>
    <row r="252" s="30" customFormat="1" ht="14.25" customHeight="1" x14ac:dyDescent="0.25"/>
    <row r="253" s="30" customFormat="1" ht="14.25" customHeight="1" x14ac:dyDescent="0.25"/>
    <row r="254" s="30" customFormat="1" ht="14.25" customHeight="1" x14ac:dyDescent="0.25"/>
    <row r="255" s="30" customFormat="1" ht="14.25" customHeight="1" x14ac:dyDescent="0.25"/>
    <row r="256" s="30" customFormat="1" ht="14.25" customHeight="1" x14ac:dyDescent="0.25"/>
    <row r="257" s="30" customFormat="1" ht="14.25" customHeight="1" x14ac:dyDescent="0.25"/>
    <row r="258" s="30" customFormat="1" ht="14.25" customHeight="1" x14ac:dyDescent="0.25"/>
    <row r="259" s="30" customFormat="1" ht="14.25" customHeight="1" x14ac:dyDescent="0.25"/>
    <row r="260" s="30" customFormat="1" ht="14.25" customHeight="1" x14ac:dyDescent="0.25"/>
    <row r="261" s="30" customFormat="1" ht="14.25" customHeight="1" x14ac:dyDescent="0.25"/>
    <row r="262" s="30" customFormat="1" ht="14.25" customHeight="1" x14ac:dyDescent="0.25"/>
    <row r="263" s="30" customFormat="1" ht="14.25" customHeight="1" x14ac:dyDescent="0.25"/>
    <row r="264" s="30" customFormat="1" ht="14.25" customHeight="1" x14ac:dyDescent="0.25"/>
    <row r="265" s="30" customFormat="1" ht="14.25" customHeight="1" x14ac:dyDescent="0.25"/>
    <row r="266" s="30" customFormat="1" ht="14.25" customHeight="1" x14ac:dyDescent="0.25"/>
    <row r="267" s="30" customFormat="1" ht="14.25" customHeight="1" x14ac:dyDescent="0.25"/>
    <row r="268" s="30" customFormat="1" ht="14.25" customHeight="1" x14ac:dyDescent="0.25"/>
    <row r="269" s="30" customFormat="1" ht="14.25" customHeight="1" x14ac:dyDescent="0.25"/>
    <row r="270" s="30" customFormat="1" ht="14.25" customHeight="1" x14ac:dyDescent="0.25"/>
    <row r="271" s="30" customFormat="1" ht="14.25" customHeight="1" x14ac:dyDescent="0.25"/>
    <row r="272" s="30" customFormat="1" ht="14.25" customHeight="1" x14ac:dyDescent="0.25"/>
    <row r="273" s="30" customFormat="1" ht="14.25" customHeight="1" x14ac:dyDescent="0.25"/>
    <row r="274" s="30" customFormat="1" ht="14.25" customHeight="1" x14ac:dyDescent="0.25"/>
    <row r="275" s="30" customFormat="1" ht="14.25" customHeight="1" x14ac:dyDescent="0.25"/>
    <row r="276" s="30" customFormat="1" ht="14.25" customHeight="1" x14ac:dyDescent="0.25"/>
    <row r="277" s="30" customFormat="1" ht="14.25" customHeight="1" x14ac:dyDescent="0.25"/>
    <row r="278" s="30" customFormat="1" ht="14.25" customHeight="1" x14ac:dyDescent="0.25"/>
    <row r="279" s="30" customFormat="1" ht="14.25" customHeight="1" x14ac:dyDescent="0.25"/>
    <row r="280" s="30" customFormat="1" ht="14.25" customHeight="1" x14ac:dyDescent="0.25"/>
    <row r="281" s="30" customFormat="1" ht="14.25" customHeight="1" x14ac:dyDescent="0.25"/>
    <row r="282" s="30" customFormat="1" ht="14.25" customHeight="1" x14ac:dyDescent="0.25"/>
    <row r="283" s="30" customFormat="1" ht="14.25" customHeight="1" x14ac:dyDescent="0.25"/>
    <row r="284" s="30" customFormat="1" ht="14.25" customHeight="1" x14ac:dyDescent="0.25"/>
    <row r="285" s="30" customFormat="1" ht="14.25" customHeight="1" x14ac:dyDescent="0.25"/>
    <row r="286" s="30" customFormat="1" ht="14.25" customHeight="1" x14ac:dyDescent="0.25"/>
    <row r="287" s="30" customFormat="1" ht="14.25" customHeight="1" x14ac:dyDescent="0.25"/>
    <row r="288" s="30" customFormat="1" ht="14.25" customHeight="1" x14ac:dyDescent="0.25"/>
    <row r="289" s="30" customFormat="1" ht="14.25" customHeight="1" x14ac:dyDescent="0.25"/>
    <row r="290" s="30" customFormat="1" ht="14.25" customHeight="1" x14ac:dyDescent="0.25"/>
    <row r="291" s="30" customFormat="1" ht="14.25" customHeight="1" x14ac:dyDescent="0.25"/>
    <row r="292" s="30" customFormat="1" ht="14.25" customHeight="1" x14ac:dyDescent="0.25"/>
    <row r="293" s="30" customFormat="1" ht="14.25" customHeight="1" x14ac:dyDescent="0.25"/>
    <row r="294" s="30" customFormat="1" ht="14.25" customHeight="1" x14ac:dyDescent="0.25"/>
    <row r="295" s="30" customFormat="1" ht="14.25" customHeight="1" x14ac:dyDescent="0.25"/>
    <row r="296" s="30" customFormat="1" ht="14.25" customHeight="1" x14ac:dyDescent="0.25"/>
    <row r="297" s="30" customFormat="1" ht="14.25" customHeight="1" x14ac:dyDescent="0.25"/>
    <row r="298" s="30" customFormat="1" ht="14.25" customHeight="1" x14ac:dyDescent="0.25"/>
    <row r="299" s="30" customFormat="1" ht="14.25" customHeight="1" x14ac:dyDescent="0.25"/>
    <row r="300" s="30" customFormat="1" ht="14.25" customHeight="1" x14ac:dyDescent="0.25"/>
    <row r="301" s="30" customFormat="1" ht="14.25" customHeight="1" x14ac:dyDescent="0.25"/>
    <row r="302" s="30" customFormat="1" ht="14.25" customHeight="1" x14ac:dyDescent="0.25"/>
    <row r="303" s="30" customFormat="1" ht="14.25" customHeight="1" x14ac:dyDescent="0.25"/>
    <row r="304" s="30" customFormat="1" ht="14.25" customHeight="1" x14ac:dyDescent="0.25"/>
    <row r="305" s="30" customFormat="1" ht="14.25" customHeight="1" x14ac:dyDescent="0.25"/>
    <row r="306" s="30" customFormat="1" ht="14.25" customHeight="1" x14ac:dyDescent="0.25"/>
    <row r="307" s="30" customFormat="1" ht="14.25" customHeight="1" x14ac:dyDescent="0.25"/>
    <row r="308" s="30" customFormat="1" ht="14.25" customHeight="1" x14ac:dyDescent="0.25"/>
    <row r="309" s="30" customFormat="1" ht="14.25" customHeight="1" x14ac:dyDescent="0.25"/>
    <row r="310" s="30" customFormat="1" ht="14.25" customHeight="1" x14ac:dyDescent="0.25"/>
    <row r="311" s="30" customFormat="1" ht="14.25" customHeight="1" x14ac:dyDescent="0.25"/>
    <row r="312" s="30" customFormat="1" ht="14.25" customHeight="1" x14ac:dyDescent="0.25"/>
    <row r="313" s="30" customFormat="1" ht="14.25" customHeight="1" x14ac:dyDescent="0.25"/>
    <row r="314" s="30" customFormat="1" ht="14.25" customHeight="1" x14ac:dyDescent="0.25"/>
    <row r="315" s="30" customFormat="1" ht="14.25" customHeight="1" x14ac:dyDescent="0.25"/>
    <row r="316" s="30" customFormat="1" ht="14.25" customHeight="1" x14ac:dyDescent="0.25"/>
    <row r="317" s="30" customFormat="1" ht="14.25" customHeight="1" x14ac:dyDescent="0.25"/>
    <row r="318" s="30" customFormat="1" ht="14.25" customHeight="1" x14ac:dyDescent="0.25"/>
    <row r="319" s="30" customFormat="1" ht="14.25" customHeight="1" x14ac:dyDescent="0.25"/>
    <row r="320" s="30" customFormat="1" ht="14.25" customHeight="1" x14ac:dyDescent="0.25"/>
    <row r="321" s="30" customFormat="1" ht="14.25" customHeight="1" x14ac:dyDescent="0.25"/>
    <row r="322" s="30" customFormat="1" ht="14.25" customHeight="1" x14ac:dyDescent="0.25"/>
    <row r="323" s="30" customFormat="1" ht="14.25" customHeight="1" x14ac:dyDescent="0.25"/>
    <row r="324" s="30" customFormat="1" ht="14.25" customHeight="1" x14ac:dyDescent="0.25"/>
    <row r="325" s="30" customFormat="1" ht="14.25" customHeight="1" x14ac:dyDescent="0.25"/>
    <row r="326" s="30" customFormat="1" ht="14.25" customHeight="1" x14ac:dyDescent="0.25"/>
    <row r="327" s="30" customFormat="1" ht="14.25" customHeight="1" x14ac:dyDescent="0.25"/>
    <row r="328" s="30" customFormat="1" ht="14.25" customHeight="1" x14ac:dyDescent="0.25"/>
    <row r="329" s="30" customFormat="1" ht="14.25" customHeight="1" x14ac:dyDescent="0.25"/>
    <row r="330" s="30" customFormat="1" ht="14.25" customHeight="1" x14ac:dyDescent="0.25"/>
    <row r="331" s="30" customFormat="1" ht="14.25" customHeight="1" x14ac:dyDescent="0.25"/>
    <row r="332" s="30" customFormat="1" ht="14.25" customHeight="1" x14ac:dyDescent="0.25"/>
    <row r="333" s="30" customFormat="1" ht="14.25" customHeight="1" x14ac:dyDescent="0.25"/>
    <row r="334" s="30" customFormat="1" ht="14.25" customHeight="1" x14ac:dyDescent="0.25"/>
    <row r="335" s="30" customFormat="1" ht="14.25" customHeight="1" x14ac:dyDescent="0.25"/>
    <row r="336" s="30" customFormat="1" ht="14.25" customHeight="1" x14ac:dyDescent="0.25"/>
    <row r="337" s="30" customFormat="1" ht="14.25" customHeight="1" x14ac:dyDescent="0.25"/>
    <row r="338" s="30" customFormat="1" ht="14.25" customHeight="1" x14ac:dyDescent="0.25"/>
    <row r="339" s="30" customFormat="1" ht="14.25" customHeight="1" x14ac:dyDescent="0.25"/>
    <row r="340" s="30" customFormat="1" ht="14.25" customHeight="1" x14ac:dyDescent="0.25"/>
    <row r="341" s="30" customFormat="1" ht="14.25" customHeight="1" x14ac:dyDescent="0.25"/>
    <row r="342" s="30" customFormat="1" ht="14.25" customHeight="1" x14ac:dyDescent="0.25"/>
    <row r="343" s="30" customFormat="1" ht="14.25" customHeight="1" x14ac:dyDescent="0.25"/>
    <row r="344" s="30" customFormat="1" ht="14.25" customHeight="1" x14ac:dyDescent="0.25"/>
    <row r="345" s="30" customFormat="1" ht="14.25" customHeight="1" x14ac:dyDescent="0.25"/>
    <row r="346" s="30" customFormat="1" ht="14.25" customHeight="1" x14ac:dyDescent="0.25"/>
    <row r="347" s="30" customFormat="1" ht="14.25" customHeight="1" x14ac:dyDescent="0.25"/>
    <row r="348" s="30" customFormat="1" ht="14.25" customHeight="1" x14ac:dyDescent="0.25"/>
    <row r="349" s="30" customFormat="1" ht="14.25" customHeight="1" x14ac:dyDescent="0.25"/>
    <row r="350" s="30" customFormat="1" ht="14.25" customHeight="1" x14ac:dyDescent="0.25"/>
    <row r="351" s="30" customFormat="1" ht="14.25" customHeight="1" x14ac:dyDescent="0.25"/>
    <row r="352" s="30" customFormat="1" ht="14.25" customHeight="1" x14ac:dyDescent="0.25"/>
    <row r="353" s="30" customFormat="1" ht="14.25" customHeight="1" x14ac:dyDescent="0.25"/>
    <row r="354" s="30" customFormat="1" ht="14.25" customHeight="1" x14ac:dyDescent="0.25"/>
    <row r="355" s="30" customFormat="1" ht="14.25" customHeight="1" x14ac:dyDescent="0.25"/>
    <row r="356" s="30" customFormat="1" ht="14.25" customHeight="1" x14ac:dyDescent="0.25"/>
    <row r="357" s="30" customFormat="1" ht="14.25" customHeight="1" x14ac:dyDescent="0.25"/>
    <row r="358" s="30" customFormat="1" ht="14.25" customHeight="1" x14ac:dyDescent="0.25"/>
    <row r="359" s="30" customFormat="1" ht="14.25" customHeight="1" x14ac:dyDescent="0.25"/>
    <row r="360" s="30" customFormat="1" ht="14.25" customHeight="1" x14ac:dyDescent="0.25"/>
    <row r="361" s="30" customFormat="1" ht="14.25" customHeight="1" x14ac:dyDescent="0.25"/>
    <row r="362" s="30" customFormat="1" ht="14.25" customHeight="1" x14ac:dyDescent="0.25"/>
    <row r="363" s="30" customFormat="1" ht="14.25" customHeight="1" x14ac:dyDescent="0.25"/>
    <row r="364" s="30" customFormat="1" ht="14.25" customHeight="1" x14ac:dyDescent="0.25"/>
    <row r="365" s="30" customFormat="1" ht="14.25" customHeight="1" x14ac:dyDescent="0.25"/>
    <row r="366" s="30" customFormat="1" ht="14.25" customHeight="1" x14ac:dyDescent="0.25"/>
    <row r="367" s="30" customFormat="1" ht="14.25" customHeight="1" x14ac:dyDescent="0.25"/>
    <row r="368" s="30" customFormat="1" ht="14.25" customHeight="1" x14ac:dyDescent="0.25"/>
    <row r="369" s="30" customFormat="1" ht="14.25" customHeight="1" x14ac:dyDescent="0.25"/>
    <row r="370" s="30" customFormat="1" ht="14.25" customHeight="1" x14ac:dyDescent="0.25"/>
    <row r="371" s="30" customFormat="1" ht="14.25" customHeight="1" x14ac:dyDescent="0.25"/>
    <row r="372" s="30" customFormat="1" ht="14.25" customHeight="1" x14ac:dyDescent="0.25"/>
    <row r="373" s="30" customFormat="1" ht="14.25" customHeight="1" x14ac:dyDescent="0.25"/>
    <row r="374" s="30" customFormat="1" ht="14.25" customHeight="1" x14ac:dyDescent="0.25"/>
    <row r="375" s="30" customFormat="1" ht="14.25" customHeight="1" x14ac:dyDescent="0.25"/>
    <row r="376" s="30" customFormat="1" ht="14.25" customHeight="1" x14ac:dyDescent="0.25"/>
    <row r="377" s="30" customFormat="1" ht="14.25" customHeight="1" x14ac:dyDescent="0.25"/>
    <row r="378" s="30" customFormat="1" ht="14.25" customHeight="1" x14ac:dyDescent="0.25"/>
    <row r="379" s="30" customFormat="1" ht="14.25" customHeight="1" x14ac:dyDescent="0.25"/>
    <row r="380" s="30" customFormat="1" ht="14.25" customHeight="1" x14ac:dyDescent="0.25"/>
    <row r="381" s="30" customFormat="1" ht="14.25" customHeight="1" x14ac:dyDescent="0.25"/>
    <row r="382" s="30" customFormat="1" ht="14.25" customHeight="1" x14ac:dyDescent="0.25"/>
    <row r="383" s="30" customFormat="1" ht="14.25" customHeight="1" x14ac:dyDescent="0.25"/>
    <row r="384" s="30" customFormat="1" ht="14.25" customHeight="1" x14ac:dyDescent="0.25"/>
    <row r="385" s="30" customFormat="1" ht="14.25" customHeight="1" x14ac:dyDescent="0.25"/>
    <row r="386" s="30" customFormat="1" ht="14.25" customHeight="1" x14ac:dyDescent="0.25"/>
    <row r="387" s="30" customFormat="1" ht="14.25" customHeight="1" x14ac:dyDescent="0.25"/>
    <row r="388" s="30" customFormat="1" ht="14.25" customHeight="1" x14ac:dyDescent="0.25"/>
    <row r="389" s="30" customFormat="1" ht="14.25" customHeight="1" x14ac:dyDescent="0.25"/>
    <row r="390" s="30" customFormat="1" ht="14.25" customHeight="1" x14ac:dyDescent="0.25"/>
    <row r="391" s="30" customFormat="1" ht="14.25" customHeight="1" x14ac:dyDescent="0.25"/>
    <row r="392" s="30" customFormat="1" ht="14.25" customHeight="1" x14ac:dyDescent="0.25"/>
    <row r="393" s="30" customFormat="1" ht="14.25" customHeight="1" x14ac:dyDescent="0.25"/>
    <row r="394" s="30" customFormat="1" ht="14.25" customHeight="1" x14ac:dyDescent="0.25"/>
    <row r="395" s="30" customFormat="1" ht="14.25" customHeight="1" x14ac:dyDescent="0.25"/>
    <row r="396" s="30" customFormat="1" ht="14.25" customHeight="1" x14ac:dyDescent="0.25"/>
    <row r="397" s="30" customFormat="1" ht="14.25" customHeight="1" x14ac:dyDescent="0.25"/>
    <row r="398" s="30" customFormat="1" ht="14.25" customHeight="1" x14ac:dyDescent="0.25"/>
    <row r="399" s="30" customFormat="1" ht="14.25" customHeight="1" x14ac:dyDescent="0.25"/>
    <row r="400" s="30" customFormat="1" ht="14.25" customHeight="1" x14ac:dyDescent="0.25"/>
    <row r="401" s="30" customFormat="1" ht="14.25" customHeight="1" x14ac:dyDescent="0.25"/>
    <row r="402" s="30" customFormat="1" ht="14.25" customHeight="1" x14ac:dyDescent="0.25"/>
    <row r="403" s="30" customFormat="1" ht="14.25" customHeight="1" x14ac:dyDescent="0.25"/>
    <row r="404" s="30" customFormat="1" ht="14.25" customHeight="1" x14ac:dyDescent="0.25"/>
    <row r="405" s="30" customFormat="1" ht="14.25" customHeight="1" x14ac:dyDescent="0.25"/>
    <row r="406" s="30" customFormat="1" ht="14.25" customHeight="1" x14ac:dyDescent="0.25"/>
    <row r="407" s="30" customFormat="1" ht="14.25" customHeight="1" x14ac:dyDescent="0.25"/>
    <row r="408" s="30" customFormat="1" ht="14.25" customHeight="1" x14ac:dyDescent="0.25"/>
    <row r="409" s="30" customFormat="1" ht="14.25" customHeight="1" x14ac:dyDescent="0.25"/>
    <row r="410" s="30" customFormat="1" ht="14.25" customHeight="1" x14ac:dyDescent="0.25"/>
    <row r="411" s="30" customFormat="1" ht="14.25" customHeight="1" x14ac:dyDescent="0.25"/>
    <row r="412" s="30" customFormat="1" ht="14.25" customHeight="1" x14ac:dyDescent="0.25"/>
    <row r="413" s="30" customFormat="1" ht="14.25" customHeight="1" x14ac:dyDescent="0.25"/>
    <row r="414" s="30" customFormat="1" ht="14.25" customHeight="1" x14ac:dyDescent="0.25"/>
    <row r="415" s="30" customFormat="1" ht="14.25" customHeight="1" x14ac:dyDescent="0.25"/>
    <row r="416" s="30" customFormat="1" ht="14.25" customHeight="1" x14ac:dyDescent="0.25"/>
    <row r="417" s="30" customFormat="1" ht="14.25" customHeight="1" x14ac:dyDescent="0.25"/>
    <row r="418" s="30" customFormat="1" ht="14.25" customHeight="1" x14ac:dyDescent="0.25"/>
    <row r="419" s="30" customFormat="1" ht="14.25" customHeight="1" x14ac:dyDescent="0.25"/>
    <row r="420" s="30" customFormat="1" ht="14.25" customHeight="1" x14ac:dyDescent="0.25"/>
    <row r="421" s="30" customFormat="1" ht="14.25" customHeight="1" x14ac:dyDescent="0.25"/>
    <row r="422" s="30" customFormat="1" ht="14.25" customHeight="1" x14ac:dyDescent="0.25"/>
    <row r="423" s="30" customFormat="1" ht="14.25" customHeight="1" x14ac:dyDescent="0.25"/>
    <row r="424" s="30" customFormat="1" ht="14.25" customHeight="1" x14ac:dyDescent="0.25"/>
    <row r="425" s="30" customFormat="1" ht="14.25" customHeight="1" x14ac:dyDescent="0.25"/>
    <row r="426" s="30" customFormat="1" ht="14.25" customHeight="1" x14ac:dyDescent="0.25"/>
    <row r="427" s="30" customFormat="1" ht="14.25" customHeight="1" x14ac:dyDescent="0.25"/>
    <row r="428" s="30" customFormat="1" ht="14.25" customHeight="1" x14ac:dyDescent="0.25"/>
    <row r="429" s="30" customFormat="1" ht="14.25" customHeight="1" x14ac:dyDescent="0.25"/>
    <row r="430" s="30" customFormat="1" ht="14.25" customHeight="1" x14ac:dyDescent="0.25"/>
    <row r="431" s="30" customFormat="1" ht="14.25" customHeight="1" x14ac:dyDescent="0.25"/>
    <row r="432" s="30" customFormat="1" ht="14.25" customHeight="1" x14ac:dyDescent="0.25"/>
    <row r="433" s="30" customFormat="1" ht="14.25" customHeight="1" x14ac:dyDescent="0.25"/>
    <row r="434" s="30" customFormat="1" ht="14.25" customHeight="1" x14ac:dyDescent="0.25"/>
    <row r="435" s="30" customFormat="1" ht="14.25" customHeight="1" x14ac:dyDescent="0.25"/>
    <row r="436" s="30" customFormat="1" ht="14.25" customHeight="1" x14ac:dyDescent="0.25"/>
    <row r="437" s="30" customFormat="1" ht="14.25" customHeight="1" x14ac:dyDescent="0.25"/>
    <row r="438" s="30" customFormat="1" ht="14.25" customHeight="1" x14ac:dyDescent="0.25"/>
    <row r="439" s="30" customFormat="1" ht="14.25" customHeight="1" x14ac:dyDescent="0.25"/>
    <row r="440" s="30" customFormat="1" ht="14.25" customHeight="1" x14ac:dyDescent="0.25"/>
    <row r="441" s="30" customFormat="1" ht="14.25" customHeight="1" x14ac:dyDescent="0.25"/>
    <row r="442" s="30" customFormat="1" ht="14.25" customHeight="1" x14ac:dyDescent="0.25"/>
    <row r="443" s="30" customFormat="1" ht="14.25" customHeight="1" x14ac:dyDescent="0.25"/>
    <row r="444" s="30" customFormat="1" ht="14.25" customHeight="1" x14ac:dyDescent="0.25"/>
    <row r="445" s="30" customFormat="1" ht="14.25" customHeight="1" x14ac:dyDescent="0.25"/>
    <row r="446" s="30" customFormat="1" ht="14.25" customHeight="1" x14ac:dyDescent="0.25"/>
    <row r="447" s="30" customFormat="1" ht="14.25" customHeight="1" x14ac:dyDescent="0.25"/>
    <row r="448" s="30" customFormat="1" ht="14.25" customHeight="1" x14ac:dyDescent="0.25"/>
    <row r="449" s="30" customFormat="1" ht="14.25" customHeight="1" x14ac:dyDescent="0.25"/>
    <row r="450" s="30" customFormat="1" ht="14.25" customHeight="1" x14ac:dyDescent="0.25"/>
    <row r="451" s="30" customFormat="1" ht="14.25" customHeight="1" x14ac:dyDescent="0.25"/>
    <row r="452" s="30" customFormat="1" ht="14.25" customHeight="1" x14ac:dyDescent="0.25"/>
    <row r="453" s="30" customFormat="1" ht="14.25" customHeight="1" x14ac:dyDescent="0.25"/>
    <row r="454" s="30" customFormat="1" ht="14.25" customHeight="1" x14ac:dyDescent="0.25"/>
    <row r="455" s="30" customFormat="1" ht="14.25" customHeight="1" x14ac:dyDescent="0.25"/>
    <row r="456" s="30" customFormat="1" ht="14.25" customHeight="1" x14ac:dyDescent="0.25"/>
    <row r="457" s="30" customFormat="1" ht="14.25" customHeight="1" x14ac:dyDescent="0.25"/>
    <row r="458" s="30" customFormat="1" ht="14.25" customHeight="1" x14ac:dyDescent="0.25"/>
    <row r="459" s="30" customFormat="1" ht="14.25" customHeight="1" x14ac:dyDescent="0.25"/>
    <row r="460" s="30" customFormat="1" ht="14.25" customHeight="1" x14ac:dyDescent="0.25"/>
    <row r="461" s="30" customFormat="1" ht="14.25" customHeight="1" x14ac:dyDescent="0.25"/>
    <row r="462" s="30" customFormat="1" ht="14.25" customHeight="1" x14ac:dyDescent="0.25"/>
    <row r="463" s="30" customFormat="1" ht="14.25" customHeight="1" x14ac:dyDescent="0.25"/>
    <row r="464" s="30" customFormat="1" ht="14.25" customHeight="1" x14ac:dyDescent="0.25"/>
    <row r="465" s="30" customFormat="1" ht="14.25" customHeight="1" x14ac:dyDescent="0.25"/>
    <row r="466" s="30" customFormat="1" ht="14.25" customHeight="1" x14ac:dyDescent="0.25"/>
    <row r="467" s="30" customFormat="1" ht="14.25" customHeight="1" x14ac:dyDescent="0.25"/>
    <row r="468" s="30" customFormat="1" ht="14.25" customHeight="1" x14ac:dyDescent="0.25"/>
    <row r="469" s="30" customFormat="1" ht="14.25" customHeight="1" x14ac:dyDescent="0.25"/>
    <row r="470" s="30" customFormat="1" ht="14.25" customHeight="1" x14ac:dyDescent="0.25"/>
    <row r="471" s="30" customFormat="1" ht="14.25" customHeight="1" x14ac:dyDescent="0.25"/>
    <row r="472" s="30" customFormat="1" ht="14.25" customHeight="1" x14ac:dyDescent="0.25"/>
    <row r="473" s="30" customFormat="1" ht="14.25" customHeight="1" x14ac:dyDescent="0.25"/>
    <row r="474" s="30" customFormat="1" ht="14.25" customHeight="1" x14ac:dyDescent="0.25"/>
    <row r="475" s="30" customFormat="1" ht="14.25" customHeight="1" x14ac:dyDescent="0.25"/>
    <row r="476" s="30" customFormat="1" ht="14.25" customHeight="1" x14ac:dyDescent="0.25"/>
    <row r="477" s="30" customFormat="1" ht="14.25" customHeight="1" x14ac:dyDescent="0.25"/>
    <row r="478" s="30" customFormat="1" ht="14.25" customHeight="1" x14ac:dyDescent="0.25"/>
    <row r="479" s="30" customFormat="1" ht="14.25" customHeight="1" x14ac:dyDescent="0.25"/>
    <row r="480" s="30" customFormat="1" ht="14.25" customHeight="1" x14ac:dyDescent="0.25"/>
    <row r="481" s="30" customFormat="1" ht="14.25" customHeight="1" x14ac:dyDescent="0.25"/>
    <row r="482" s="30" customFormat="1" ht="14.25" customHeight="1" x14ac:dyDescent="0.25"/>
    <row r="483" s="30" customFormat="1" ht="14.25" customHeight="1" x14ac:dyDescent="0.25"/>
    <row r="484" s="30" customFormat="1" ht="14.25" customHeight="1" x14ac:dyDescent="0.25"/>
    <row r="485" s="30" customFormat="1" ht="14.25" customHeight="1" x14ac:dyDescent="0.25"/>
    <row r="486" s="30" customFormat="1" ht="14.25" customHeight="1" x14ac:dyDescent="0.25"/>
    <row r="487" s="30" customFormat="1" ht="14.25" customHeight="1" x14ac:dyDescent="0.25"/>
    <row r="488" s="30" customFormat="1" ht="14.25" customHeight="1" x14ac:dyDescent="0.25"/>
    <row r="489" s="30" customFormat="1" ht="14.25" customHeight="1" x14ac:dyDescent="0.25"/>
    <row r="490" s="30" customFormat="1" ht="14.25" customHeight="1" x14ac:dyDescent="0.25"/>
    <row r="491" s="30" customFormat="1" ht="14.25" customHeight="1" x14ac:dyDescent="0.25"/>
    <row r="492" s="30" customFormat="1" ht="14.25" customHeight="1" x14ac:dyDescent="0.25"/>
    <row r="493" s="30" customFormat="1" ht="14.25" customHeight="1" x14ac:dyDescent="0.25"/>
    <row r="494" s="30" customFormat="1" ht="14.25" customHeight="1" x14ac:dyDescent="0.25"/>
    <row r="495" s="30" customFormat="1" ht="14.25" customHeight="1" x14ac:dyDescent="0.25"/>
    <row r="496" s="30" customFormat="1" ht="14.25" customHeight="1" x14ac:dyDescent="0.25"/>
    <row r="497" s="30" customFormat="1" ht="14.25" customHeight="1" x14ac:dyDescent="0.25"/>
    <row r="498" s="30" customFormat="1" ht="14.25" customHeight="1" x14ac:dyDescent="0.25"/>
    <row r="499" s="30" customFormat="1" ht="14.25" customHeight="1" x14ac:dyDescent="0.25"/>
    <row r="500" s="30" customFormat="1" ht="14.25" customHeight="1" x14ac:dyDescent="0.25"/>
    <row r="501" s="30" customFormat="1" ht="14.25" customHeight="1" x14ac:dyDescent="0.25"/>
    <row r="502" s="30" customFormat="1" ht="14.25" customHeight="1" x14ac:dyDescent="0.25"/>
    <row r="503" s="30" customFormat="1" ht="14.25" customHeight="1" x14ac:dyDescent="0.25"/>
    <row r="504" s="30" customFormat="1" ht="14.25" customHeight="1" x14ac:dyDescent="0.25"/>
    <row r="505" s="30" customFormat="1" ht="14.25" customHeight="1" x14ac:dyDescent="0.25"/>
    <row r="506" s="30" customFormat="1" ht="14.25" customHeight="1" x14ac:dyDescent="0.25"/>
    <row r="507" s="30" customFormat="1" ht="14.25" customHeight="1" x14ac:dyDescent="0.25"/>
    <row r="508" s="30" customFormat="1" ht="14.25" customHeight="1" x14ac:dyDescent="0.25"/>
    <row r="509" s="30" customFormat="1" ht="14.25" customHeight="1" x14ac:dyDescent="0.25"/>
    <row r="510" s="30" customFormat="1" ht="14.25" customHeight="1" x14ac:dyDescent="0.25"/>
    <row r="511" s="30" customFormat="1" ht="14.25" customHeight="1" x14ac:dyDescent="0.25"/>
    <row r="512" s="30" customFormat="1" ht="14.25" customHeight="1" x14ac:dyDescent="0.25"/>
    <row r="513" s="30" customFormat="1" ht="14.25" customHeight="1" x14ac:dyDescent="0.25"/>
    <row r="514" s="30" customFormat="1" ht="14.25" customHeight="1" x14ac:dyDescent="0.25"/>
    <row r="515" s="30" customFormat="1" ht="14.25" customHeight="1" x14ac:dyDescent="0.25"/>
    <row r="516" s="30" customFormat="1" ht="14.25" customHeight="1" x14ac:dyDescent="0.25"/>
    <row r="517" s="30" customFormat="1" ht="14.25" customHeight="1" x14ac:dyDescent="0.25"/>
    <row r="518" s="30" customFormat="1" ht="14.25" customHeight="1" x14ac:dyDescent="0.25"/>
    <row r="519" s="30" customFormat="1" ht="14.25" customHeight="1" x14ac:dyDescent="0.25"/>
    <row r="520" s="30" customFormat="1" ht="14.25" customHeight="1" x14ac:dyDescent="0.25"/>
    <row r="521" s="30" customFormat="1" ht="14.25" customHeight="1" x14ac:dyDescent="0.25"/>
    <row r="522" s="30" customFormat="1" ht="14.25" customHeight="1" x14ac:dyDescent="0.25"/>
    <row r="523" s="30" customFormat="1" ht="14.25" customHeight="1" x14ac:dyDescent="0.25"/>
    <row r="524" s="30" customFormat="1" ht="14.25" customHeight="1" x14ac:dyDescent="0.25"/>
    <row r="525" s="30" customFormat="1" ht="14.25" customHeight="1" x14ac:dyDescent="0.25"/>
    <row r="526" s="30" customFormat="1" ht="14.25" customHeight="1" x14ac:dyDescent="0.25"/>
    <row r="527" s="30" customFormat="1" ht="14.25" customHeight="1" x14ac:dyDescent="0.25"/>
    <row r="528" s="30" customFormat="1" ht="14.25" customHeight="1" x14ac:dyDescent="0.25"/>
    <row r="529" s="30" customFormat="1" ht="14.25" customHeight="1" x14ac:dyDescent="0.25"/>
    <row r="530" s="30" customFormat="1" ht="14.25" customHeight="1" x14ac:dyDescent="0.25"/>
    <row r="531" s="30" customFormat="1" ht="14.25" customHeight="1" x14ac:dyDescent="0.25"/>
    <row r="532" s="30" customFormat="1" ht="14.25" customHeight="1" x14ac:dyDescent="0.25"/>
    <row r="533" s="30" customFormat="1" ht="14.25" customHeight="1" x14ac:dyDescent="0.25"/>
    <row r="534" s="30" customFormat="1" ht="14.25" customHeight="1" x14ac:dyDescent="0.25"/>
    <row r="535" s="30" customFormat="1" ht="14.25" customHeight="1" x14ac:dyDescent="0.25"/>
    <row r="536" s="30" customFormat="1" ht="14.25" customHeight="1" x14ac:dyDescent="0.25"/>
    <row r="537" s="30" customFormat="1" ht="14.25" customHeight="1" x14ac:dyDescent="0.25"/>
    <row r="538" s="30" customFormat="1" ht="14.25" customHeight="1" x14ac:dyDescent="0.25"/>
    <row r="539" s="30" customFormat="1" ht="14.25" customHeight="1" x14ac:dyDescent="0.25"/>
    <row r="540" s="30" customFormat="1" ht="14.25" customHeight="1" x14ac:dyDescent="0.25"/>
    <row r="541" s="30" customFormat="1" ht="14.25" customHeight="1" x14ac:dyDescent="0.25"/>
    <row r="542" s="30" customFormat="1" ht="14.25" customHeight="1" x14ac:dyDescent="0.25"/>
    <row r="543" s="30" customFormat="1" ht="14.25" customHeight="1" x14ac:dyDescent="0.25"/>
    <row r="544" s="30" customFormat="1" ht="14.25" customHeight="1" x14ac:dyDescent="0.25"/>
    <row r="545" s="30" customFormat="1" ht="14.25" customHeight="1" x14ac:dyDescent="0.25"/>
    <row r="546" s="30" customFormat="1" ht="14.25" customHeight="1" x14ac:dyDescent="0.25"/>
    <row r="547" s="30" customFormat="1" ht="14.25" customHeight="1" x14ac:dyDescent="0.25"/>
    <row r="548" s="30" customFormat="1" ht="14.25" customHeight="1" x14ac:dyDescent="0.25"/>
    <row r="549" s="30" customFormat="1" ht="14.25" customHeight="1" x14ac:dyDescent="0.25"/>
    <row r="550" s="30" customFormat="1" ht="14.25" customHeight="1" x14ac:dyDescent="0.25"/>
    <row r="551" s="30" customFormat="1" ht="14.25" customHeight="1" x14ac:dyDescent="0.25"/>
    <row r="552" s="30" customFormat="1" ht="14.25" customHeight="1" x14ac:dyDescent="0.25"/>
    <row r="553" s="30" customFormat="1" ht="14.25" customHeight="1" x14ac:dyDescent="0.25"/>
    <row r="554" s="30" customFormat="1" ht="14.25" customHeight="1" x14ac:dyDescent="0.25"/>
    <row r="555" s="30" customFormat="1" ht="14.25" customHeight="1" x14ac:dyDescent="0.25"/>
    <row r="556" s="30" customFormat="1" ht="14.25" customHeight="1" x14ac:dyDescent="0.25"/>
    <row r="557" s="30" customFormat="1" ht="14.25" customHeight="1" x14ac:dyDescent="0.25"/>
    <row r="558" s="30" customFormat="1" ht="14.25" customHeight="1" x14ac:dyDescent="0.25"/>
    <row r="559" s="30" customFormat="1" ht="14.25" customHeight="1" x14ac:dyDescent="0.25"/>
    <row r="560" s="30" customFormat="1" ht="14.25" customHeight="1" x14ac:dyDescent="0.25"/>
    <row r="561" s="30" customFormat="1" ht="14.25" customHeight="1" x14ac:dyDescent="0.25"/>
    <row r="562" s="30" customFormat="1" ht="14.25" customHeight="1" x14ac:dyDescent="0.25"/>
    <row r="563" s="30" customFormat="1" ht="14.25" customHeight="1" x14ac:dyDescent="0.25"/>
    <row r="564" s="30" customFormat="1" ht="14.25" customHeight="1" x14ac:dyDescent="0.25"/>
    <row r="565" s="30" customFormat="1" ht="14.25" customHeight="1" x14ac:dyDescent="0.25"/>
    <row r="566" s="30" customFormat="1" ht="14.25" customHeight="1" x14ac:dyDescent="0.25"/>
    <row r="567" s="30" customFormat="1" ht="14.25" customHeight="1" x14ac:dyDescent="0.25"/>
    <row r="568" s="30" customFormat="1" ht="14.25" customHeight="1" x14ac:dyDescent="0.25"/>
    <row r="569" s="30" customFormat="1" ht="14.25" customHeight="1" x14ac:dyDescent="0.25"/>
    <row r="570" s="30" customFormat="1" ht="14.25" customHeight="1" x14ac:dyDescent="0.25"/>
    <row r="571" s="30" customFormat="1" ht="14.25" customHeight="1" x14ac:dyDescent="0.25"/>
    <row r="572" s="30" customFormat="1" ht="14.25" customHeight="1" x14ac:dyDescent="0.25"/>
    <row r="573" s="30" customFormat="1" ht="14.25" customHeight="1" x14ac:dyDescent="0.25"/>
    <row r="574" s="30" customFormat="1" ht="14.25" customHeight="1" x14ac:dyDescent="0.25"/>
    <row r="575" s="30" customFormat="1" ht="14.25" customHeight="1" x14ac:dyDescent="0.25"/>
    <row r="576" s="30" customFormat="1" ht="14.25" customHeight="1" x14ac:dyDescent="0.25"/>
    <row r="577" s="30" customFormat="1" ht="14.25" customHeight="1" x14ac:dyDescent="0.25"/>
    <row r="578" s="30" customFormat="1" ht="14.25" customHeight="1" x14ac:dyDescent="0.25"/>
    <row r="579" s="30" customFormat="1" ht="14.25" customHeight="1" x14ac:dyDescent="0.25"/>
    <row r="580" s="30" customFormat="1" ht="14.25" customHeight="1" x14ac:dyDescent="0.25"/>
    <row r="581" s="30" customFormat="1" ht="14.25" customHeight="1" x14ac:dyDescent="0.25"/>
    <row r="582" s="30" customFormat="1" ht="14.25" customHeight="1" x14ac:dyDescent="0.25"/>
    <row r="583" s="30" customFormat="1" ht="14.25" customHeight="1" x14ac:dyDescent="0.25"/>
    <row r="584" s="30" customFormat="1" ht="14.25" customHeight="1" x14ac:dyDescent="0.25"/>
    <row r="585" s="30" customFormat="1" ht="14.25" customHeight="1" x14ac:dyDescent="0.25"/>
    <row r="586" s="30" customFormat="1" ht="14.25" customHeight="1" x14ac:dyDescent="0.25"/>
    <row r="587" s="30" customFormat="1" ht="14.25" customHeight="1" x14ac:dyDescent="0.25"/>
    <row r="588" s="30" customFormat="1" ht="14.25" customHeight="1" x14ac:dyDescent="0.25"/>
    <row r="589" s="30" customFormat="1" ht="14.25" customHeight="1" x14ac:dyDescent="0.25"/>
    <row r="590" s="30" customFormat="1" ht="14.25" customHeight="1" x14ac:dyDescent="0.25"/>
    <row r="591" s="30" customFormat="1" ht="14.25" customHeight="1" x14ac:dyDescent="0.25"/>
    <row r="592" s="30" customFormat="1" ht="14.25" customHeight="1" x14ac:dyDescent="0.25"/>
    <row r="593" s="30" customFormat="1" ht="14.25" customHeight="1" x14ac:dyDescent="0.25"/>
    <row r="594" s="30" customFormat="1" ht="14.25" customHeight="1" x14ac:dyDescent="0.25"/>
    <row r="595" s="30" customFormat="1" ht="14.25" customHeight="1" x14ac:dyDescent="0.25"/>
    <row r="596" s="30" customFormat="1" ht="14.25" customHeight="1" x14ac:dyDescent="0.25"/>
    <row r="597" s="30" customFormat="1" ht="14.25" customHeight="1" x14ac:dyDescent="0.25"/>
    <row r="598" s="30" customFormat="1" ht="14.25" customHeight="1" x14ac:dyDescent="0.25"/>
    <row r="599" s="30" customFormat="1" ht="14.25" customHeight="1" x14ac:dyDescent="0.25"/>
    <row r="600" s="30" customFormat="1" ht="14.25" customHeight="1" x14ac:dyDescent="0.25"/>
    <row r="601" s="30" customFormat="1" ht="14.25" customHeight="1" x14ac:dyDescent="0.25"/>
    <row r="602" s="30" customFormat="1" ht="14.25" customHeight="1" x14ac:dyDescent="0.25"/>
    <row r="603" s="30" customFormat="1" ht="14.25" customHeight="1" x14ac:dyDescent="0.25"/>
    <row r="604" s="30" customFormat="1" ht="14.25" customHeight="1" x14ac:dyDescent="0.25"/>
    <row r="605" s="30" customFormat="1" ht="14.25" customHeight="1" x14ac:dyDescent="0.25"/>
    <row r="606" s="30" customFormat="1" ht="14.25" customHeight="1" x14ac:dyDescent="0.25"/>
    <row r="607" s="30" customFormat="1" ht="14.25" customHeight="1" x14ac:dyDescent="0.25"/>
    <row r="608" s="30" customFormat="1" ht="14.25" customHeight="1" x14ac:dyDescent="0.25"/>
    <row r="609" s="30" customFormat="1" ht="14.25" customHeight="1" x14ac:dyDescent="0.25"/>
    <row r="610" s="30" customFormat="1" ht="14.25" customHeight="1" x14ac:dyDescent="0.25"/>
    <row r="611" s="30" customFormat="1" ht="14.25" customHeight="1" x14ac:dyDescent="0.25"/>
    <row r="612" s="30" customFormat="1" ht="14.25" customHeight="1" x14ac:dyDescent="0.25"/>
    <row r="613" s="30" customFormat="1" ht="14.25" customHeight="1" x14ac:dyDescent="0.25"/>
    <row r="614" s="30" customFormat="1" ht="14.25" customHeight="1" x14ac:dyDescent="0.25"/>
    <row r="615" s="30" customFormat="1" ht="14.25" customHeight="1" x14ac:dyDescent="0.25"/>
    <row r="616" s="30" customFormat="1" ht="14.25" customHeight="1" x14ac:dyDescent="0.25"/>
    <row r="617" s="30" customFormat="1" ht="14.25" customHeight="1" x14ac:dyDescent="0.25"/>
    <row r="618" s="30" customFormat="1" ht="14.25" customHeight="1" x14ac:dyDescent="0.25"/>
    <row r="619" s="30" customFormat="1" ht="14.25" customHeight="1" x14ac:dyDescent="0.25"/>
    <row r="620" s="30" customFormat="1" ht="14.25" customHeight="1" x14ac:dyDescent="0.25"/>
    <row r="621" s="30" customFormat="1" ht="14.25" customHeight="1" x14ac:dyDescent="0.25"/>
    <row r="622" s="30" customFormat="1" ht="14.25" customHeight="1" x14ac:dyDescent="0.25"/>
    <row r="623" s="30" customFormat="1" ht="14.25" customHeight="1" x14ac:dyDescent="0.25"/>
    <row r="624" s="30" customFormat="1" ht="14.25" customHeight="1" x14ac:dyDescent="0.25"/>
    <row r="625" s="30" customFormat="1" ht="14.25" customHeight="1" x14ac:dyDescent="0.25"/>
    <row r="626" s="30" customFormat="1" ht="14.25" customHeight="1" x14ac:dyDescent="0.25"/>
    <row r="627" s="30" customFormat="1" ht="14.25" customHeight="1" x14ac:dyDescent="0.25"/>
    <row r="628" s="30" customFormat="1" ht="14.25" customHeight="1" x14ac:dyDescent="0.25"/>
    <row r="629" s="30" customFormat="1" ht="14.25" customHeight="1" x14ac:dyDescent="0.25"/>
    <row r="630" s="30" customFormat="1" ht="14.25" customHeight="1" x14ac:dyDescent="0.25"/>
    <row r="631" s="30" customFormat="1" ht="14.25" customHeight="1" x14ac:dyDescent="0.25"/>
    <row r="632" s="30" customFormat="1" ht="14.25" customHeight="1" x14ac:dyDescent="0.25"/>
    <row r="633" s="30" customFormat="1" ht="14.25" customHeight="1" x14ac:dyDescent="0.25"/>
    <row r="634" s="30" customFormat="1" ht="14.25" customHeight="1" x14ac:dyDescent="0.25"/>
    <row r="635" s="30" customFormat="1" ht="14.25" customHeight="1" x14ac:dyDescent="0.25"/>
    <row r="636" s="30" customFormat="1" ht="14.25" customHeight="1" x14ac:dyDescent="0.25"/>
    <row r="637" s="30" customFormat="1" ht="14.25" customHeight="1" x14ac:dyDescent="0.25"/>
    <row r="638" s="30" customFormat="1" ht="14.25" customHeight="1" x14ac:dyDescent="0.25"/>
    <row r="639" s="30" customFormat="1" ht="14.25" customHeight="1" x14ac:dyDescent="0.25"/>
    <row r="640" s="30" customFormat="1" ht="14.25" customHeight="1" x14ac:dyDescent="0.25"/>
    <row r="641" s="30" customFormat="1" ht="14.25" customHeight="1" x14ac:dyDescent="0.25"/>
    <row r="642" s="30" customFormat="1" ht="14.25" customHeight="1" x14ac:dyDescent="0.25"/>
    <row r="643" s="30" customFormat="1" ht="14.25" customHeight="1" x14ac:dyDescent="0.25"/>
    <row r="644" s="30" customFormat="1" ht="14.25" customHeight="1" x14ac:dyDescent="0.25"/>
    <row r="645" s="30" customFormat="1" ht="14.25" customHeight="1" x14ac:dyDescent="0.25"/>
    <row r="646" s="30" customFormat="1" ht="14.25" customHeight="1" x14ac:dyDescent="0.25"/>
    <row r="647" s="30" customFormat="1" ht="14.25" customHeight="1" x14ac:dyDescent="0.25"/>
    <row r="648" s="30" customFormat="1" ht="14.25" customHeight="1" x14ac:dyDescent="0.25"/>
    <row r="649" s="30" customFormat="1" ht="14.25" customHeight="1" x14ac:dyDescent="0.25"/>
    <row r="650" s="30" customFormat="1" ht="14.25" customHeight="1" x14ac:dyDescent="0.25"/>
    <row r="651" s="30" customFormat="1" ht="14.25" customHeight="1" x14ac:dyDescent="0.25"/>
    <row r="652" s="30" customFormat="1" ht="14.25" customHeight="1" x14ac:dyDescent="0.25"/>
    <row r="653" s="30" customFormat="1" ht="14.25" customHeight="1" x14ac:dyDescent="0.25"/>
    <row r="654" s="30" customFormat="1" ht="14.25" customHeight="1" x14ac:dyDescent="0.25"/>
    <row r="655" s="30" customFormat="1" ht="14.25" customHeight="1" x14ac:dyDescent="0.25"/>
    <row r="656" s="30" customFormat="1" ht="14.25" customHeight="1" x14ac:dyDescent="0.25"/>
    <row r="657" s="30" customFormat="1" ht="14.25" customHeight="1" x14ac:dyDescent="0.25"/>
    <row r="658" s="30" customFormat="1" ht="14.25" customHeight="1" x14ac:dyDescent="0.25"/>
    <row r="659" s="30" customFormat="1" ht="14.25" customHeight="1" x14ac:dyDescent="0.25"/>
    <row r="660" s="30" customFormat="1" ht="14.25" customHeight="1" x14ac:dyDescent="0.25"/>
    <row r="661" s="30" customFormat="1" ht="14.25" customHeight="1" x14ac:dyDescent="0.25"/>
    <row r="662" s="30" customFormat="1" ht="14.25" customHeight="1" x14ac:dyDescent="0.25"/>
    <row r="663" s="30" customFormat="1" ht="14.25" customHeight="1" x14ac:dyDescent="0.25"/>
    <row r="664" s="30" customFormat="1" ht="14.25" customHeight="1" x14ac:dyDescent="0.25"/>
    <row r="665" s="30" customFormat="1" ht="14.25" customHeight="1" x14ac:dyDescent="0.25"/>
    <row r="666" s="30" customFormat="1" ht="14.25" customHeight="1" x14ac:dyDescent="0.25"/>
    <row r="667" s="30" customFormat="1" ht="14.25" customHeight="1" x14ac:dyDescent="0.25"/>
    <row r="668" s="30" customFormat="1" ht="14.25" customHeight="1" x14ac:dyDescent="0.25"/>
    <row r="669" s="30" customFormat="1" ht="14.25" customHeight="1" x14ac:dyDescent="0.25"/>
    <row r="670" s="30" customFormat="1" ht="14.25" customHeight="1" x14ac:dyDescent="0.25"/>
    <row r="671" s="30" customFormat="1" ht="14.25" customHeight="1" x14ac:dyDescent="0.25"/>
    <row r="672" s="30" customFormat="1" ht="14.25" customHeight="1" x14ac:dyDescent="0.25"/>
    <row r="673" s="30" customFormat="1" ht="14.25" customHeight="1" x14ac:dyDescent="0.25"/>
    <row r="674" s="30" customFormat="1" ht="14.25" customHeight="1" x14ac:dyDescent="0.25"/>
    <row r="675" s="30" customFormat="1" ht="14.25" customHeight="1" x14ac:dyDescent="0.25"/>
    <row r="676" s="30" customFormat="1" ht="14.25" customHeight="1" x14ac:dyDescent="0.25"/>
    <row r="677" s="30" customFormat="1" ht="14.25" customHeight="1" x14ac:dyDescent="0.25"/>
    <row r="678" s="30" customFormat="1" ht="14.25" customHeight="1" x14ac:dyDescent="0.25"/>
    <row r="679" s="30" customFormat="1" ht="14.25" customHeight="1" x14ac:dyDescent="0.25"/>
    <row r="680" s="30" customFormat="1" ht="14.25" customHeight="1" x14ac:dyDescent="0.25"/>
    <row r="681" s="30" customFormat="1" ht="14.25" customHeight="1" x14ac:dyDescent="0.25"/>
    <row r="682" s="30" customFormat="1" ht="14.25" customHeight="1" x14ac:dyDescent="0.25"/>
    <row r="683" s="30" customFormat="1" ht="14.25" customHeight="1" x14ac:dyDescent="0.25"/>
    <row r="684" s="30" customFormat="1" ht="14.25" customHeight="1" x14ac:dyDescent="0.25"/>
    <row r="685" s="30" customFormat="1" ht="14.25" customHeight="1" x14ac:dyDescent="0.25"/>
    <row r="686" s="30" customFormat="1" ht="14.25" customHeight="1" x14ac:dyDescent="0.25"/>
    <row r="687" s="30" customFormat="1" ht="14.25" customHeight="1" x14ac:dyDescent="0.25"/>
    <row r="688" s="30" customFormat="1" ht="14.25" customHeight="1" x14ac:dyDescent="0.25"/>
    <row r="689" s="30" customFormat="1" ht="14.25" customHeight="1" x14ac:dyDescent="0.25"/>
    <row r="690" s="30" customFormat="1" ht="14.25" customHeight="1" x14ac:dyDescent="0.25"/>
    <row r="691" s="30" customFormat="1" ht="14.25" customHeight="1" x14ac:dyDescent="0.25"/>
    <row r="692" s="30" customFormat="1" ht="14.25" customHeight="1" x14ac:dyDescent="0.25"/>
    <row r="693" s="30" customFormat="1" ht="14.25" customHeight="1" x14ac:dyDescent="0.25"/>
    <row r="694" s="30" customFormat="1" ht="14.25" customHeight="1" x14ac:dyDescent="0.25"/>
    <row r="695" s="30" customFormat="1" ht="14.25" customHeight="1" x14ac:dyDescent="0.25"/>
    <row r="696" s="30" customFormat="1" ht="14.25" customHeight="1" x14ac:dyDescent="0.25"/>
    <row r="697" s="30" customFormat="1" ht="14.25" customHeight="1" x14ac:dyDescent="0.25"/>
    <row r="698" s="30" customFormat="1" ht="14.25" customHeight="1" x14ac:dyDescent="0.25"/>
    <row r="699" s="30" customFormat="1" ht="14.25" customHeight="1" x14ac:dyDescent="0.25"/>
    <row r="700" s="30" customFormat="1" ht="14.25" customHeight="1" x14ac:dyDescent="0.25"/>
    <row r="701" s="30" customFormat="1" ht="14.25" customHeight="1" x14ac:dyDescent="0.25"/>
    <row r="702" s="30" customFormat="1" ht="14.25" customHeight="1" x14ac:dyDescent="0.25"/>
    <row r="703" s="30" customFormat="1" ht="14.25" customHeight="1" x14ac:dyDescent="0.25"/>
    <row r="704" s="30" customFormat="1" ht="14.25" customHeight="1" x14ac:dyDescent="0.25"/>
    <row r="705" s="30" customFormat="1" ht="14.25" customHeight="1" x14ac:dyDescent="0.25"/>
    <row r="706" s="30" customFormat="1" ht="14.25" customHeight="1" x14ac:dyDescent="0.25"/>
    <row r="707" s="30" customFormat="1" ht="14.25" customHeight="1" x14ac:dyDescent="0.25"/>
    <row r="708" s="30" customFormat="1" ht="14.25" customHeight="1" x14ac:dyDescent="0.25"/>
    <row r="709" s="30" customFormat="1" ht="14.25" customHeight="1" x14ac:dyDescent="0.25"/>
    <row r="710" s="30" customFormat="1" ht="14.25" customHeight="1" x14ac:dyDescent="0.25"/>
    <row r="711" s="30" customFormat="1" ht="14.25" customHeight="1" x14ac:dyDescent="0.25"/>
    <row r="712" s="30" customFormat="1" ht="14.25" customHeight="1" x14ac:dyDescent="0.25"/>
    <row r="713" s="30" customFormat="1" ht="14.25" customHeight="1" x14ac:dyDescent="0.25"/>
    <row r="714" s="30" customFormat="1" ht="14.25" customHeight="1" x14ac:dyDescent="0.25"/>
    <row r="715" s="30" customFormat="1" ht="14.25" customHeight="1" x14ac:dyDescent="0.25"/>
    <row r="716" s="30" customFormat="1" ht="14.25" customHeight="1" x14ac:dyDescent="0.25"/>
    <row r="717" s="30" customFormat="1" ht="14.25" customHeight="1" x14ac:dyDescent="0.25"/>
    <row r="718" s="30" customFormat="1" ht="14.25" customHeight="1" x14ac:dyDescent="0.25"/>
    <row r="719" s="30" customFormat="1" ht="14.25" customHeight="1" x14ac:dyDescent="0.25"/>
    <row r="720" s="30" customFormat="1" ht="14.25" customHeight="1" x14ac:dyDescent="0.25"/>
    <row r="721" s="30" customFormat="1" ht="14.25" customHeight="1" x14ac:dyDescent="0.25"/>
    <row r="722" s="30" customFormat="1" ht="14.25" customHeight="1" x14ac:dyDescent="0.25"/>
    <row r="723" s="30" customFormat="1" ht="14.25" customHeight="1" x14ac:dyDescent="0.25"/>
    <row r="724" s="30" customFormat="1" ht="14.25" customHeight="1" x14ac:dyDescent="0.25"/>
    <row r="725" s="30" customFormat="1" ht="14.25" customHeight="1" x14ac:dyDescent="0.25"/>
    <row r="726" s="30" customFormat="1" ht="14.25" customHeight="1" x14ac:dyDescent="0.25"/>
    <row r="727" s="30" customFormat="1" ht="14.25" customHeight="1" x14ac:dyDescent="0.25"/>
    <row r="728" s="30" customFormat="1" ht="14.25" customHeight="1" x14ac:dyDescent="0.25"/>
    <row r="729" s="30" customFormat="1" ht="14.25" customHeight="1" x14ac:dyDescent="0.25"/>
    <row r="730" s="30" customFormat="1" ht="14.25" customHeight="1" x14ac:dyDescent="0.25"/>
    <row r="731" s="30" customFormat="1" ht="14.25" customHeight="1" x14ac:dyDescent="0.25"/>
    <row r="732" s="30" customFormat="1" ht="14.25" customHeight="1" x14ac:dyDescent="0.25"/>
    <row r="733" s="30" customFormat="1" ht="14.25" customHeight="1" x14ac:dyDescent="0.25"/>
    <row r="734" s="30" customFormat="1" ht="14.25" customHeight="1" x14ac:dyDescent="0.25"/>
    <row r="735" s="30" customFormat="1" ht="14.25" customHeight="1" x14ac:dyDescent="0.25"/>
    <row r="736" s="30" customFormat="1" ht="14.25" customHeight="1" x14ac:dyDescent="0.25"/>
    <row r="737" s="30" customFormat="1" ht="14.25" customHeight="1" x14ac:dyDescent="0.25"/>
    <row r="738" s="30" customFormat="1" ht="14.25" customHeight="1" x14ac:dyDescent="0.25"/>
    <row r="739" s="30" customFormat="1" ht="14.25" customHeight="1" x14ac:dyDescent="0.25"/>
    <row r="740" s="30" customFormat="1" ht="14.25" customHeight="1" x14ac:dyDescent="0.25"/>
    <row r="741" s="30" customFormat="1" ht="14.25" customHeight="1" x14ac:dyDescent="0.25"/>
    <row r="742" s="30" customFormat="1" ht="14.25" customHeight="1" x14ac:dyDescent="0.25"/>
    <row r="743" s="30" customFormat="1" ht="14.25" customHeight="1" x14ac:dyDescent="0.25"/>
    <row r="744" s="30" customFormat="1" ht="14.25" customHeight="1" x14ac:dyDescent="0.25"/>
    <row r="745" s="30" customFormat="1" ht="14.25" customHeight="1" x14ac:dyDescent="0.25"/>
    <row r="746" s="30" customFormat="1" ht="14.25" customHeight="1" x14ac:dyDescent="0.25"/>
    <row r="747" s="30" customFormat="1" ht="14.25" customHeight="1" x14ac:dyDescent="0.25"/>
    <row r="748" s="30" customFormat="1" ht="14.25" customHeight="1" x14ac:dyDescent="0.25"/>
    <row r="749" s="30" customFormat="1" ht="14.25" customHeight="1" x14ac:dyDescent="0.25"/>
    <row r="750" s="30" customFormat="1" ht="14.25" customHeight="1" x14ac:dyDescent="0.25"/>
    <row r="751" s="30" customFormat="1" ht="14.25" customHeight="1" x14ac:dyDescent="0.25"/>
    <row r="752" s="30" customFormat="1" ht="14.25" customHeight="1" x14ac:dyDescent="0.25"/>
    <row r="753" s="30" customFormat="1" ht="14.25" customHeight="1" x14ac:dyDescent="0.25"/>
    <row r="754" s="30" customFormat="1" ht="14.25" customHeight="1" x14ac:dyDescent="0.25"/>
    <row r="755" s="30" customFormat="1" ht="14.25" customHeight="1" x14ac:dyDescent="0.25"/>
    <row r="756" s="30" customFormat="1" ht="14.25" customHeight="1" x14ac:dyDescent="0.25"/>
    <row r="757" s="30" customFormat="1" ht="14.25" customHeight="1" x14ac:dyDescent="0.25"/>
    <row r="758" s="30" customFormat="1" ht="14.25" customHeight="1" x14ac:dyDescent="0.25"/>
    <row r="759" s="30" customFormat="1" ht="14.25" customHeight="1" x14ac:dyDescent="0.25"/>
    <row r="760" s="30" customFormat="1" ht="14.25" customHeight="1" x14ac:dyDescent="0.25"/>
    <row r="761" s="30" customFormat="1" ht="14.25" customHeight="1" x14ac:dyDescent="0.25"/>
    <row r="762" s="30" customFormat="1" ht="14.25" customHeight="1" x14ac:dyDescent="0.25"/>
    <row r="763" s="30" customFormat="1" ht="14.25" customHeight="1" x14ac:dyDescent="0.25"/>
    <row r="764" s="30" customFormat="1" ht="14.25" customHeight="1" x14ac:dyDescent="0.25"/>
    <row r="765" s="30" customFormat="1" ht="14.25" customHeight="1" x14ac:dyDescent="0.25"/>
    <row r="766" s="30" customFormat="1" ht="14.25" customHeight="1" x14ac:dyDescent="0.25"/>
    <row r="767" s="30" customFormat="1" ht="14.25" customHeight="1" x14ac:dyDescent="0.25"/>
    <row r="768" s="30" customFormat="1" ht="14.25" customHeight="1" x14ac:dyDescent="0.25"/>
    <row r="769" s="30" customFormat="1" ht="14.25" customHeight="1" x14ac:dyDescent="0.25"/>
    <row r="770" s="30" customFormat="1" ht="14.25" customHeight="1" x14ac:dyDescent="0.25"/>
    <row r="771" s="30" customFormat="1" ht="14.25" customHeight="1" x14ac:dyDescent="0.25"/>
    <row r="772" s="30" customFormat="1" ht="14.25" customHeight="1" x14ac:dyDescent="0.25"/>
    <row r="773" s="30" customFormat="1" ht="14.25" customHeight="1" x14ac:dyDescent="0.25"/>
    <row r="774" s="30" customFormat="1" ht="14.25" customHeight="1" x14ac:dyDescent="0.25"/>
    <row r="775" s="30" customFormat="1" ht="14.25" customHeight="1" x14ac:dyDescent="0.25"/>
    <row r="776" s="30" customFormat="1" ht="14.25" customHeight="1" x14ac:dyDescent="0.25"/>
    <row r="777" s="30" customFormat="1" ht="14.25" customHeight="1" x14ac:dyDescent="0.25"/>
    <row r="778" s="30" customFormat="1" ht="14.25" customHeight="1" x14ac:dyDescent="0.25"/>
    <row r="779" s="30" customFormat="1" ht="14.25" customHeight="1" x14ac:dyDescent="0.25"/>
    <row r="780" s="30" customFormat="1" ht="14.25" customHeight="1" x14ac:dyDescent="0.25"/>
    <row r="781" s="30" customFormat="1" ht="14.25" customHeight="1" x14ac:dyDescent="0.25"/>
    <row r="782" s="30" customFormat="1" ht="14.25" customHeight="1" x14ac:dyDescent="0.25"/>
    <row r="783" s="30" customFormat="1" ht="14.25" customHeight="1" x14ac:dyDescent="0.25"/>
    <row r="784" s="30" customFormat="1" ht="14.25" customHeight="1" x14ac:dyDescent="0.25"/>
    <row r="785" s="30" customFormat="1" ht="14.25" customHeight="1" x14ac:dyDescent="0.25"/>
    <row r="786" s="30" customFormat="1" ht="14.25" customHeight="1" x14ac:dyDescent="0.25"/>
    <row r="787" s="30" customFormat="1" ht="14.25" customHeight="1" x14ac:dyDescent="0.25"/>
    <row r="788" s="30" customFormat="1" ht="14.25" customHeight="1" x14ac:dyDescent="0.25"/>
    <row r="789" s="30" customFormat="1" ht="14.25" customHeight="1" x14ac:dyDescent="0.25"/>
    <row r="790" s="30" customFormat="1" ht="14.25" customHeight="1" x14ac:dyDescent="0.25"/>
    <row r="791" s="30" customFormat="1" ht="14.25" customHeight="1" x14ac:dyDescent="0.25"/>
    <row r="792" s="30" customFormat="1" ht="14.25" customHeight="1" x14ac:dyDescent="0.25"/>
    <row r="793" s="30" customFormat="1" ht="14.25" customHeight="1" x14ac:dyDescent="0.25"/>
    <row r="794" s="30" customFormat="1" ht="14.25" customHeight="1" x14ac:dyDescent="0.25"/>
    <row r="795" s="30" customFormat="1" ht="14.25" customHeight="1" x14ac:dyDescent="0.25"/>
    <row r="796" s="30" customFormat="1" ht="14.25" customHeight="1" x14ac:dyDescent="0.25"/>
    <row r="797" s="30" customFormat="1" ht="14.25" customHeight="1" x14ac:dyDescent="0.25"/>
    <row r="798" s="30" customFormat="1" ht="14.25" customHeight="1" x14ac:dyDescent="0.25"/>
    <row r="799" s="30" customFormat="1" ht="14.25" customHeight="1" x14ac:dyDescent="0.25"/>
    <row r="800" s="30" customFormat="1" ht="14.25" customHeight="1" x14ac:dyDescent="0.25"/>
    <row r="801" s="30" customFormat="1" ht="14.25" customHeight="1" x14ac:dyDescent="0.25"/>
    <row r="802" s="30" customFormat="1" ht="14.25" customHeight="1" x14ac:dyDescent="0.25"/>
    <row r="803" s="30" customFormat="1" ht="14.25" customHeight="1" x14ac:dyDescent="0.25"/>
    <row r="804" s="30" customFormat="1" ht="14.25" customHeight="1" x14ac:dyDescent="0.25"/>
    <row r="805" s="30" customFormat="1" ht="14.25" customHeight="1" x14ac:dyDescent="0.25"/>
    <row r="806" s="30" customFormat="1" ht="14.25" customHeight="1" x14ac:dyDescent="0.25"/>
    <row r="807" s="30" customFormat="1" ht="14.25" customHeight="1" x14ac:dyDescent="0.25"/>
    <row r="808" s="30" customFormat="1" ht="14.25" customHeight="1" x14ac:dyDescent="0.25"/>
    <row r="809" s="30" customFormat="1" ht="14.25" customHeight="1" x14ac:dyDescent="0.25"/>
    <row r="810" s="30" customFormat="1" ht="14.25" customHeight="1" x14ac:dyDescent="0.25"/>
    <row r="811" s="30" customFormat="1" ht="14.25" customHeight="1" x14ac:dyDescent="0.25"/>
    <row r="812" s="30" customFormat="1" ht="14.25" customHeight="1" x14ac:dyDescent="0.25"/>
    <row r="813" s="30" customFormat="1" ht="14.25" customHeight="1" x14ac:dyDescent="0.25"/>
    <row r="814" s="30" customFormat="1" ht="14.25" customHeight="1" x14ac:dyDescent="0.25"/>
    <row r="815" s="30" customFormat="1" ht="14.25" customHeight="1" x14ac:dyDescent="0.25"/>
    <row r="816" s="30" customFormat="1" ht="14.25" customHeight="1" x14ac:dyDescent="0.25"/>
    <row r="817" s="30" customFormat="1" ht="14.25" customHeight="1" x14ac:dyDescent="0.25"/>
    <row r="818" s="30" customFormat="1" ht="14.25" customHeight="1" x14ac:dyDescent="0.25"/>
    <row r="819" s="30" customFormat="1" ht="14.25" customHeight="1" x14ac:dyDescent="0.25"/>
    <row r="820" s="30" customFormat="1" ht="14.25" customHeight="1" x14ac:dyDescent="0.25"/>
    <row r="821" s="30" customFormat="1" ht="14.25" customHeight="1" x14ac:dyDescent="0.25"/>
    <row r="822" s="30" customFormat="1" ht="14.25" customHeight="1" x14ac:dyDescent="0.25"/>
    <row r="823" s="30" customFormat="1" ht="14.25" customHeight="1" x14ac:dyDescent="0.25"/>
    <row r="824" s="30" customFormat="1" ht="14.25" customHeight="1" x14ac:dyDescent="0.25"/>
    <row r="825" s="30" customFormat="1" ht="14.25" customHeight="1" x14ac:dyDescent="0.25"/>
    <row r="826" s="30" customFormat="1" ht="14.25" customHeight="1" x14ac:dyDescent="0.25"/>
    <row r="827" s="30" customFormat="1" ht="14.25" customHeight="1" x14ac:dyDescent="0.25"/>
    <row r="828" s="30" customFormat="1" ht="14.25" customHeight="1" x14ac:dyDescent="0.25"/>
    <row r="829" s="30" customFormat="1" ht="14.25" customHeight="1" x14ac:dyDescent="0.25"/>
    <row r="830" s="30" customFormat="1" ht="14.25" customHeight="1" x14ac:dyDescent="0.25"/>
    <row r="831" s="30" customFormat="1" ht="14.25" customHeight="1" x14ac:dyDescent="0.25"/>
    <row r="832" s="30" customFormat="1" ht="14.25" customHeight="1" x14ac:dyDescent="0.25"/>
    <row r="833" s="30" customFormat="1" ht="14.25" customHeight="1" x14ac:dyDescent="0.25"/>
    <row r="834" s="30" customFormat="1" ht="14.25" customHeight="1" x14ac:dyDescent="0.25"/>
    <row r="835" s="30" customFormat="1" ht="14.25" customHeight="1" x14ac:dyDescent="0.25"/>
    <row r="836" s="30" customFormat="1" ht="14.25" customHeight="1" x14ac:dyDescent="0.25"/>
    <row r="837" s="30" customFormat="1" ht="14.25" customHeight="1" x14ac:dyDescent="0.25"/>
    <row r="838" s="30" customFormat="1" ht="14.25" customHeight="1" x14ac:dyDescent="0.25"/>
    <row r="839" s="30" customFormat="1" ht="14.25" customHeight="1" x14ac:dyDescent="0.25"/>
    <row r="840" s="30" customFormat="1" ht="14.25" customHeight="1" x14ac:dyDescent="0.25"/>
    <row r="841" s="30" customFormat="1" ht="14.25" customHeight="1" x14ac:dyDescent="0.25"/>
    <row r="842" s="30" customFormat="1" ht="14.25" customHeight="1" x14ac:dyDescent="0.25"/>
    <row r="843" s="30" customFormat="1" ht="14.25" customHeight="1" x14ac:dyDescent="0.25"/>
    <row r="844" s="30" customFormat="1" ht="14.25" customHeight="1" x14ac:dyDescent="0.25"/>
    <row r="845" s="30" customFormat="1" ht="14.25" customHeight="1" x14ac:dyDescent="0.25"/>
    <row r="846" s="30" customFormat="1" ht="14.25" customHeight="1" x14ac:dyDescent="0.25"/>
    <row r="847" s="30" customFormat="1" ht="14.25" customHeight="1" x14ac:dyDescent="0.25"/>
    <row r="848" s="30" customFormat="1" ht="14.25" customHeight="1" x14ac:dyDescent="0.25"/>
    <row r="849" s="30" customFormat="1" ht="14.25" customHeight="1" x14ac:dyDescent="0.25"/>
    <row r="850" s="30" customFormat="1" ht="14.25" customHeight="1" x14ac:dyDescent="0.25"/>
    <row r="851" s="30" customFormat="1" ht="14.25" customHeight="1" x14ac:dyDescent="0.25"/>
    <row r="852" s="30" customFormat="1" ht="14.25" customHeight="1" x14ac:dyDescent="0.25"/>
    <row r="853" s="30" customFormat="1" ht="14.25" customHeight="1" x14ac:dyDescent="0.25"/>
    <row r="854" s="30" customFormat="1" ht="14.25" customHeight="1" x14ac:dyDescent="0.25"/>
    <row r="855" s="30" customFormat="1" ht="14.25" customHeight="1" x14ac:dyDescent="0.25"/>
    <row r="856" s="30" customFormat="1" ht="14.25" customHeight="1" x14ac:dyDescent="0.25"/>
    <row r="857" s="30" customFormat="1" ht="14.25" customHeight="1" x14ac:dyDescent="0.25"/>
    <row r="858" s="30" customFormat="1" ht="14.25" customHeight="1" x14ac:dyDescent="0.25"/>
    <row r="859" s="30" customFormat="1" ht="14.25" customHeight="1" x14ac:dyDescent="0.25"/>
    <row r="860" s="30" customFormat="1" ht="14.25" customHeight="1" x14ac:dyDescent="0.25"/>
    <row r="861" s="30" customFormat="1" ht="14.25" customHeight="1" x14ac:dyDescent="0.25"/>
    <row r="862" s="30" customFormat="1" ht="14.25" customHeight="1" x14ac:dyDescent="0.25"/>
    <row r="863" s="30" customFormat="1" ht="14.25" customHeight="1" x14ac:dyDescent="0.25"/>
    <row r="864" s="30" customFormat="1" ht="14.25" customHeight="1" x14ac:dyDescent="0.25"/>
    <row r="865" s="30" customFormat="1" ht="14.25" customHeight="1" x14ac:dyDescent="0.25"/>
    <row r="866" s="30" customFormat="1" ht="14.25" customHeight="1" x14ac:dyDescent="0.25"/>
    <row r="867" s="30" customFormat="1" ht="14.25" customHeight="1" x14ac:dyDescent="0.25"/>
    <row r="868" s="30" customFormat="1" ht="14.25" customHeight="1" x14ac:dyDescent="0.25"/>
    <row r="869" s="30" customFormat="1" ht="14.25" customHeight="1" x14ac:dyDescent="0.25"/>
    <row r="870" s="30" customFormat="1" ht="14.25" customHeight="1" x14ac:dyDescent="0.25"/>
    <row r="871" s="30" customFormat="1" ht="14.25" customHeight="1" x14ac:dyDescent="0.25"/>
    <row r="872" s="30" customFormat="1" ht="14.25" customHeight="1" x14ac:dyDescent="0.25"/>
    <row r="873" s="30" customFormat="1" ht="14.25" customHeight="1" x14ac:dyDescent="0.25"/>
    <row r="874" s="30" customFormat="1" ht="14.25" customHeight="1" x14ac:dyDescent="0.25"/>
    <row r="875" s="30" customFormat="1" ht="14.25" customHeight="1" x14ac:dyDescent="0.25"/>
    <row r="876" s="30" customFormat="1" ht="14.25" customHeight="1" x14ac:dyDescent="0.25"/>
    <row r="877" s="30" customFormat="1" ht="14.25" customHeight="1" x14ac:dyDescent="0.25"/>
    <row r="878" s="30" customFormat="1" ht="14.25" customHeight="1" x14ac:dyDescent="0.25"/>
    <row r="879" s="30" customFormat="1" ht="14.25" customHeight="1" x14ac:dyDescent="0.25"/>
    <row r="880" s="30" customFormat="1" ht="14.25" customHeight="1" x14ac:dyDescent="0.25"/>
    <row r="881" s="30" customFormat="1" ht="14.25" customHeight="1" x14ac:dyDescent="0.25"/>
    <row r="882" s="30" customFormat="1" ht="14.25" customHeight="1" x14ac:dyDescent="0.25"/>
    <row r="883" s="30" customFormat="1" ht="14.25" customHeight="1" x14ac:dyDescent="0.25"/>
    <row r="884" s="30" customFormat="1" ht="14.25" customHeight="1" x14ac:dyDescent="0.25"/>
    <row r="885" s="30" customFormat="1" ht="14.25" customHeight="1" x14ac:dyDescent="0.25"/>
    <row r="886" s="30" customFormat="1" ht="14.25" customHeight="1" x14ac:dyDescent="0.25"/>
    <row r="887" s="30" customFormat="1" ht="14.25" customHeight="1" x14ac:dyDescent="0.25"/>
    <row r="888" s="30" customFormat="1" ht="14.25" customHeight="1" x14ac:dyDescent="0.25"/>
    <row r="889" s="30" customFormat="1" ht="14.25" customHeight="1" x14ac:dyDescent="0.25"/>
    <row r="890" s="30" customFormat="1" ht="14.25" customHeight="1" x14ac:dyDescent="0.25"/>
    <row r="891" s="30" customFormat="1" ht="14.25" customHeight="1" x14ac:dyDescent="0.25"/>
    <row r="892" s="30" customFormat="1" ht="14.25" customHeight="1" x14ac:dyDescent="0.25"/>
    <row r="893" s="30" customFormat="1" ht="14.25" customHeight="1" x14ac:dyDescent="0.25"/>
    <row r="894" s="30" customFormat="1" ht="14.25" customHeight="1" x14ac:dyDescent="0.25"/>
    <row r="895" s="30" customFormat="1" ht="14.25" customHeight="1" x14ac:dyDescent="0.25"/>
    <row r="896" s="30" customFormat="1" ht="14.25" customHeight="1" x14ac:dyDescent="0.25"/>
    <row r="897" s="30" customFormat="1" ht="14.25" customHeight="1" x14ac:dyDescent="0.25"/>
    <row r="898" s="30" customFormat="1" ht="14.25" customHeight="1" x14ac:dyDescent="0.25"/>
    <row r="899" s="30" customFormat="1" ht="14.25" customHeight="1" x14ac:dyDescent="0.25"/>
    <row r="900" s="30" customFormat="1" ht="14.25" customHeight="1" x14ac:dyDescent="0.25"/>
    <row r="901" s="30" customFormat="1" ht="14.25" customHeight="1" x14ac:dyDescent="0.25"/>
    <row r="902" s="30" customFormat="1" ht="14.25" customHeight="1" x14ac:dyDescent="0.25"/>
    <row r="903" s="30" customFormat="1" ht="14.25" customHeight="1" x14ac:dyDescent="0.25"/>
    <row r="904" s="30" customFormat="1" ht="14.25" customHeight="1" x14ac:dyDescent="0.25"/>
    <row r="905" s="30" customFormat="1" ht="14.25" customHeight="1" x14ac:dyDescent="0.25"/>
    <row r="906" s="30" customFormat="1" ht="14.25" customHeight="1" x14ac:dyDescent="0.25"/>
    <row r="907" s="30" customFormat="1" ht="14.25" customHeight="1" x14ac:dyDescent="0.25"/>
    <row r="908" s="30" customFormat="1" ht="14.25" customHeight="1" x14ac:dyDescent="0.25"/>
    <row r="909" s="30" customFormat="1" ht="14.25" customHeight="1" x14ac:dyDescent="0.25"/>
    <row r="910" s="30" customFormat="1" ht="14.25" customHeight="1" x14ac:dyDescent="0.25"/>
    <row r="911" s="30" customFormat="1" ht="14.25" customHeight="1" x14ac:dyDescent="0.25"/>
    <row r="912" s="30" customFormat="1" ht="14.25" customHeight="1" x14ac:dyDescent="0.25"/>
    <row r="913" s="30" customFormat="1" ht="14.25" customHeight="1" x14ac:dyDescent="0.25"/>
    <row r="914" s="30" customFormat="1" ht="14.25" customHeight="1" x14ac:dyDescent="0.25"/>
    <row r="915" s="30" customFormat="1" ht="14.25" customHeight="1" x14ac:dyDescent="0.25"/>
    <row r="916" s="30" customFormat="1" ht="14.25" customHeight="1" x14ac:dyDescent="0.25"/>
    <row r="917" s="30" customFormat="1" ht="14.25" customHeight="1" x14ac:dyDescent="0.25"/>
    <row r="918" s="30" customFormat="1" ht="14.25" customHeight="1" x14ac:dyDescent="0.25"/>
    <row r="919" s="30" customFormat="1" ht="14.25" customHeight="1" x14ac:dyDescent="0.25"/>
    <row r="920" s="30" customFormat="1" ht="14.25" customHeight="1" x14ac:dyDescent="0.25"/>
    <row r="921" s="30" customFormat="1" ht="14.25" customHeight="1" x14ac:dyDescent="0.25"/>
    <row r="922" s="30" customFormat="1" ht="14.25" customHeight="1" x14ac:dyDescent="0.25"/>
    <row r="923" s="30" customFormat="1" ht="14.25" customHeight="1" x14ac:dyDescent="0.25"/>
    <row r="924" s="30" customFormat="1" ht="14.25" customHeight="1" x14ac:dyDescent="0.25"/>
    <row r="925" s="30" customFormat="1" ht="14.25" customHeight="1" x14ac:dyDescent="0.25"/>
    <row r="926" s="30" customFormat="1" ht="14.25" customHeight="1" x14ac:dyDescent="0.25"/>
    <row r="927" s="30" customFormat="1" ht="14.25" customHeight="1" x14ac:dyDescent="0.25"/>
    <row r="928" s="30" customFormat="1" ht="14.25" customHeight="1" x14ac:dyDescent="0.25"/>
    <row r="929" s="30" customFormat="1" ht="14.25" customHeight="1" x14ac:dyDescent="0.25"/>
    <row r="930" s="30" customFormat="1" ht="14.25" customHeight="1" x14ac:dyDescent="0.25"/>
    <row r="931" s="30" customFormat="1" ht="14.25" customHeight="1" x14ac:dyDescent="0.25"/>
    <row r="932" s="30" customFormat="1" ht="14.25" customHeight="1" x14ac:dyDescent="0.25"/>
    <row r="933" s="30" customFormat="1" ht="14.25" customHeight="1" x14ac:dyDescent="0.25"/>
    <row r="934" s="30" customFormat="1" ht="14.25" customHeight="1" x14ac:dyDescent="0.25"/>
    <row r="935" s="30" customFormat="1" ht="14.25" customHeight="1" x14ac:dyDescent="0.25"/>
    <row r="936" s="30" customFormat="1" ht="14.25" customHeight="1" x14ac:dyDescent="0.25"/>
    <row r="937" s="30" customFormat="1" ht="14.25" customHeight="1" x14ac:dyDescent="0.25"/>
    <row r="938" s="30" customFormat="1" ht="14.25" customHeight="1" x14ac:dyDescent="0.25"/>
    <row r="939" s="30" customFormat="1" ht="14.25" customHeight="1" x14ac:dyDescent="0.25"/>
    <row r="940" s="30" customFormat="1" ht="14.25" customHeight="1" x14ac:dyDescent="0.25"/>
    <row r="941" s="30" customFormat="1" ht="14.25" customHeight="1" x14ac:dyDescent="0.25"/>
    <row r="942" s="30" customFormat="1" ht="14.25" customHeight="1" x14ac:dyDescent="0.25"/>
    <row r="943" s="30" customFormat="1" ht="14.25" customHeight="1" x14ac:dyDescent="0.25"/>
    <row r="944" s="30" customFormat="1" ht="14.25" customHeight="1" x14ac:dyDescent="0.25"/>
    <row r="945" s="30" customFormat="1" ht="14.25" customHeight="1" x14ac:dyDescent="0.25"/>
    <row r="946" s="30" customFormat="1" ht="14.25" customHeight="1" x14ac:dyDescent="0.25"/>
    <row r="947" s="30" customFormat="1" ht="14.25" customHeight="1" x14ac:dyDescent="0.25"/>
    <row r="948" s="30" customFormat="1" ht="14.25" customHeight="1" x14ac:dyDescent="0.25"/>
    <row r="949" s="30" customFormat="1" ht="14.25" customHeight="1" x14ac:dyDescent="0.25"/>
    <row r="950" s="30" customFormat="1" ht="14.25" customHeight="1" x14ac:dyDescent="0.25"/>
    <row r="951" s="30" customFormat="1" ht="14.25" customHeight="1" x14ac:dyDescent="0.25"/>
    <row r="952" s="30" customFormat="1" ht="14.25" customHeight="1" x14ac:dyDescent="0.25"/>
    <row r="953" s="30" customFormat="1" ht="14.25" customHeight="1" x14ac:dyDescent="0.25"/>
    <row r="954" s="30" customFormat="1" ht="14.25" customHeight="1" x14ac:dyDescent="0.25"/>
    <row r="955" s="30" customFormat="1" ht="14.25" customHeight="1" x14ac:dyDescent="0.25"/>
    <row r="956" s="30" customFormat="1" ht="14.25" customHeight="1" x14ac:dyDescent="0.25"/>
    <row r="957" s="30" customFormat="1" ht="14.25" customHeight="1" x14ac:dyDescent="0.25"/>
    <row r="958" s="30" customFormat="1" ht="14.25" customHeight="1" x14ac:dyDescent="0.25"/>
    <row r="959" s="30" customFormat="1" ht="14.25" customHeight="1" x14ac:dyDescent="0.25"/>
    <row r="960" s="30" customFormat="1" ht="14.25" customHeight="1" x14ac:dyDescent="0.25"/>
    <row r="961" s="30" customFormat="1" ht="14.25" customHeight="1" x14ac:dyDescent="0.25"/>
    <row r="962" s="30" customFormat="1" ht="14.25" customHeight="1" x14ac:dyDescent="0.25"/>
    <row r="963" s="30" customFormat="1" ht="14.25" customHeight="1" x14ac:dyDescent="0.25"/>
    <row r="964" s="30" customFormat="1" ht="14.25" customHeight="1" x14ac:dyDescent="0.25"/>
    <row r="965" s="30" customFormat="1" ht="14.25" customHeight="1" x14ac:dyDescent="0.25"/>
    <row r="966" s="30" customFormat="1" ht="14.25" customHeight="1" x14ac:dyDescent="0.25"/>
    <row r="967" s="30" customFormat="1" ht="14.25" customHeight="1" x14ac:dyDescent="0.25"/>
    <row r="968" s="30" customFormat="1" ht="14.25" customHeight="1" x14ac:dyDescent="0.25"/>
    <row r="969" s="30" customFormat="1" ht="14.25" customHeight="1" x14ac:dyDescent="0.25"/>
    <row r="970" s="30" customFormat="1" ht="14.25" customHeight="1" x14ac:dyDescent="0.25"/>
    <row r="971" s="30" customFormat="1" ht="14.25" customHeight="1" x14ac:dyDescent="0.25"/>
    <row r="972" s="30" customFormat="1" ht="14.25" customHeight="1" x14ac:dyDescent="0.25"/>
    <row r="973" s="30" customFormat="1" ht="14.25" customHeight="1" x14ac:dyDescent="0.25"/>
    <row r="974" s="30" customFormat="1" ht="14.25" customHeight="1" x14ac:dyDescent="0.25"/>
    <row r="975" s="30" customFormat="1" ht="14.25" customHeight="1" x14ac:dyDescent="0.25"/>
    <row r="976" s="30" customFormat="1" ht="14.25" customHeight="1" x14ac:dyDescent="0.25"/>
    <row r="977" s="30" customFormat="1" ht="14.25" customHeight="1" x14ac:dyDescent="0.25"/>
    <row r="978" s="30" customFormat="1" ht="14.25" customHeight="1" x14ac:dyDescent="0.25"/>
    <row r="979" s="30" customFormat="1" ht="14.25" customHeight="1" x14ac:dyDescent="0.25"/>
    <row r="980" s="30" customFormat="1" ht="14.25" customHeight="1" x14ac:dyDescent="0.25"/>
    <row r="981" s="30" customFormat="1" ht="14.25" customHeight="1" x14ac:dyDescent="0.25"/>
    <row r="982" s="30" customFormat="1" ht="14.25" customHeight="1" x14ac:dyDescent="0.25"/>
    <row r="983" s="30" customFormat="1" ht="14.25" customHeight="1" x14ac:dyDescent="0.25"/>
    <row r="984" s="30" customFormat="1" ht="14.25" customHeight="1" x14ac:dyDescent="0.25"/>
    <row r="985" s="30" customFormat="1" ht="14.25" customHeight="1" x14ac:dyDescent="0.25"/>
    <row r="986" s="30" customFormat="1" ht="14.25" customHeight="1" x14ac:dyDescent="0.25"/>
    <row r="987" s="30" customFormat="1" ht="14.25" customHeight="1" x14ac:dyDescent="0.25"/>
    <row r="988" s="30" customFormat="1" ht="14.25" customHeight="1" x14ac:dyDescent="0.25"/>
    <row r="989" s="30" customFormat="1" ht="14.25" customHeight="1" x14ac:dyDescent="0.25"/>
    <row r="990" s="30" customFormat="1" ht="14.25" customHeight="1" x14ac:dyDescent="0.25"/>
    <row r="991" s="30" customFormat="1" ht="14.25" customHeight="1" x14ac:dyDescent="0.25"/>
    <row r="992" s="30" customFormat="1" ht="14.25" customHeight="1" x14ac:dyDescent="0.25"/>
    <row r="993" s="30" customFormat="1" ht="14.25" customHeight="1" x14ac:dyDescent="0.25"/>
    <row r="994" s="30" customFormat="1" ht="14.25" customHeight="1" x14ac:dyDescent="0.25"/>
    <row r="995" s="30" customFormat="1" ht="14.25" customHeight="1" x14ac:dyDescent="0.25"/>
    <row r="996" s="30" customFormat="1" ht="14.25" customHeight="1" x14ac:dyDescent="0.25"/>
    <row r="997" s="30" customFormat="1" ht="14.25" customHeight="1" x14ac:dyDescent="0.25"/>
    <row r="998" s="30" customFormat="1" ht="14.25" customHeight="1" x14ac:dyDescent="0.25"/>
    <row r="999" s="30" customFormat="1" ht="14.25" customHeight="1" x14ac:dyDescent="0.25"/>
    <row r="1000" s="30" customFormat="1" ht="14.25" customHeight="1" x14ac:dyDescent="0.25"/>
  </sheetData>
  <mergeCells count="42">
    <mergeCell ref="B17:B18"/>
    <mergeCell ref="C17:C18"/>
    <mergeCell ref="A19:B19"/>
    <mergeCell ref="D17:D18"/>
    <mergeCell ref="E17:E18"/>
    <mergeCell ref="F13:J13"/>
    <mergeCell ref="A15:A18"/>
    <mergeCell ref="A1:J1"/>
    <mergeCell ref="A2:J2"/>
    <mergeCell ref="B4:B5"/>
    <mergeCell ref="C4:C5"/>
    <mergeCell ref="D4:D5"/>
    <mergeCell ref="E4:E5"/>
    <mergeCell ref="F4:J4"/>
    <mergeCell ref="C8:C9"/>
    <mergeCell ref="D8:D9"/>
    <mergeCell ref="A4:A5"/>
    <mergeCell ref="A6:A9"/>
    <mergeCell ref="B6:B7"/>
    <mergeCell ref="C6:C7"/>
    <mergeCell ref="D6:D7"/>
    <mergeCell ref="E6:E7"/>
    <mergeCell ref="E8:E9"/>
    <mergeCell ref="H10:H11"/>
    <mergeCell ref="I10:I11"/>
    <mergeCell ref="J10:J11"/>
    <mergeCell ref="F10:F11"/>
    <mergeCell ref="G10:G11"/>
    <mergeCell ref="B15:B16"/>
    <mergeCell ref="C15:C16"/>
    <mergeCell ref="D15:D16"/>
    <mergeCell ref="E15:E16"/>
    <mergeCell ref="B8:B9"/>
    <mergeCell ref="A10:B11"/>
    <mergeCell ref="C10:C11"/>
    <mergeCell ref="D10:D11"/>
    <mergeCell ref="E10:E11"/>
    <mergeCell ref="A13:A14"/>
    <mergeCell ref="B13:B14"/>
    <mergeCell ref="C13:C14"/>
    <mergeCell ref="D13:D14"/>
    <mergeCell ref="E13:E14"/>
  </mergeCells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BYK PUS</vt:lpstr>
      <vt:lpstr>Akseptor KB</vt:lpstr>
      <vt:lpstr>BYK PUS AKSEPTOR</vt:lpstr>
      <vt:lpstr>PPKBD</vt:lpstr>
      <vt:lpstr>KEKERASAN GENDER</vt:lpstr>
      <vt:lpstr>'KEKERASAN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Asus</cp:lastModifiedBy>
  <cp:lastPrinted>2026-02-13T01:06:03Z</cp:lastPrinted>
  <dcterms:created xsi:type="dcterms:W3CDTF">2017-03-24T03:09:02Z</dcterms:created>
  <dcterms:modified xsi:type="dcterms:W3CDTF">2026-02-13T01:35:47Z</dcterms:modified>
</cp:coreProperties>
</file>