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<sst xmlns="http://schemas.openxmlformats.org/spreadsheetml/2006/main" count="44" uniqueCount="41">
  <si>
    <t>Tabel 31</t>
  </si>
  <si>
    <t>Luas Panen, Produksi dan Rata-Rata Produksi Pisang</t>
  </si>
  <si>
    <t>Di Kabupaten Brebes Tahun 2020</t>
  </si>
  <si>
    <t>Kecamatan</t>
  </si>
  <si>
    <t>Jumlah</t>
  </si>
  <si>
    <t xml:space="preserve">Jumlah </t>
  </si>
  <si>
    <t xml:space="preserve">Rata-rata </t>
  </si>
  <si>
    <t>Tanaman</t>
  </si>
  <si>
    <t xml:space="preserve">Panen </t>
  </si>
  <si>
    <t>Produksi</t>
  </si>
  <si>
    <t xml:space="preserve">Produksi </t>
  </si>
  <si>
    <t xml:space="preserve">Komsumsi </t>
  </si>
  <si>
    <t>(pohon)</t>
  </si>
  <si>
    <t>(ton)</t>
  </si>
  <si>
    <t>(kg/ph)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</si>
  <si>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</si>
  <si>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</si>
  <si>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</si>
  <si>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</si>
  <si>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</si>
  <si>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</si>
  <si>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</si>
  <si>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</si>
  <si>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</si>
  <si>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</si>
  <si>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</si>
  <si>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</si>
  <si>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</si>
  <si>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</si>
  <si>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</si>
  <si>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</si>
  <si>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</si>
  <si>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</si>
  <si>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</si>
  <si>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</si>
  <si>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</si>
  <si>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</si>
  <si>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</si>
  <si>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</si>
  <si>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2020</t>
  </si>
  <si>
    <t>Sumber/Source : Dinas Pertanian dan Ketahanan Pangan Kab. Brebes</t>
  </si>
</sst>
</file>

<file path=xl/styles.xml><?xml version="1.0" encoding="utf-8"?>
<styleSheet xmlns="http://schemas.openxmlformats.org/spreadsheetml/2006/main">
  <numFmts count="4">
    <numFmt numFmtId="177" formatCode="_(* #,##0_);_(* \(#,##0\);_(* &quot;-&quot;??_);_(@_)"/>
    <numFmt numFmtId="178" formatCode="_(* #,##0.00_);_(* \(#,##0.00\);_(* &quot;-&quot;??_);_(@_)"/>
    <numFmt numFmtId="179" formatCode="_-* #,##0_-;\-* #,##0_-;_-* &quot;-&quot;??_-;_-@_-"/>
    <numFmt numFmtId="180" formatCode="_-* #,##0.00_-;\-* #,##0.00_-;_-* &quot;-&quot;??_-;_-@_-"/>
  </numFmts>
  <fonts count="10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rgb="FF000000"/>
      <name val="Microsoft Sans Serif"/>
      <family val="2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</border>
    <border>
      <left style="hair">
        <color auto="1"/>
      </left>
      <right style="hair">
        <color auto="1"/>
      </right>
      <top style="double">
        <color auto="1"/>
      </top>
      <bottom/>
    </border>
    <border>
      <left style="hair">
        <color auto="1"/>
      </left>
      <right/>
      <top style="double">
        <color auto="1"/>
      </top>
      <bottom/>
    </border>
    <border>
      <left/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/>
      <top/>
      <bottom/>
    </border>
    <border>
      <left/>
      <right style="hair">
        <color auto="1"/>
      </right>
      <top/>
      <bottom style="medium">
        <color rgb="FF000000"/>
      </bottom>
    </border>
    <border>
      <left style="hair">
        <color auto="1"/>
      </left>
      <right style="hair">
        <color auto="1"/>
      </right>
      <top/>
      <bottom style="medium">
        <color auto="1"/>
      </bottom>
    </border>
    <border>
      <left style="hair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/>
      <right style="hair">
        <color auto="1"/>
      </right>
      <top/>
      <bottom style="medium">
        <color auto="1"/>
      </bottom>
    </border>
    <border>
      <left/>
      <right style="hair">
        <color auto="1"/>
      </right>
      <top style="medium">
        <color auto="1"/>
      </top>
      <bottom style="hair">
        <color auto="1"/>
      </bottom>
    </border>
    <border>
      <left/>
      <right/>
      <top style="medium">
        <color auto="1"/>
      </top>
      <bottom style="hair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</border>
    <border>
      <left style="hair">
        <color auto="1"/>
      </left>
      <right/>
      <top style="medium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/>
      <top style="hair">
        <color auto="1"/>
      </top>
      <bottom style="double">
        <color auto="1"/>
      </bottom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</border>
    <border>
      <left style="hair">
        <color auto="1"/>
      </left>
      <right/>
      <top style="double">
        <color auto="1"/>
      </top>
      <bottom style="hair">
        <color auto="1"/>
      </bottom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/>
    <xf numFmtId="177" fontId="9" fillId="2" borderId="0" xfId="18" applyNumberFormat="1" applyFont="1" applyFill="1" applyAlignment="1">
      <alignment horizontal="center" vertical="top"/>
    </xf>
    <xf numFmtId="0" fontId="6" fillId="2" borderId="0" xfId="18" applyNumberFormat="1" applyFont="1" applyFill="1" applyBorder="1" applyAlignment="1">
      <alignment vertical="top"/>
    </xf>
    <xf numFmtId="177" fontId="6" fillId="2" borderId="0" xfId="18" applyNumberFormat="1" applyFont="1" applyFill="1" applyAlignment="1">
      <alignment vertical="top"/>
    </xf>
    <xf numFmtId="177" fontId="1" fillId="2" borderId="0" xfId="18" applyNumberFormat="1" applyFont="1" applyFill="1" applyAlignment="1">
      <alignment vertical="top"/>
    </xf>
    <xf numFmtId="178" fontId="1" fillId="2" borderId="0" xfId="18" applyNumberFormat="1" applyFont="1" applyFill="1" applyAlignment="1">
      <alignment vertical="top"/>
    </xf>
    <xf numFmtId="177" fontId="1" fillId="2" borderId="0" xfId="18" applyNumberFormat="1" applyFont="1" applyFill="1" applyBorder="1" applyAlignment="1">
      <alignment vertical="top"/>
    </xf>
    <xf numFmtId="0" fontId="6" fillId="2" borderId="1" xfId="18" applyNumberFormat="1" applyFont="1" applyFill="1" applyBorder="1" applyAlignment="1">
      <alignment horizontal="center" vertical="center"/>
    </xf>
    <xf numFmtId="177" fontId="6" fillId="2" borderId="1" xfId="18" applyNumberFormat="1" applyFont="1" applyFill="1" applyBorder="1" applyAlignment="1">
      <alignment horizontal="center"/>
    </xf>
    <xf numFmtId="177" fontId="6" fillId="2" borderId="2" xfId="18" applyNumberFormat="1" applyFont="1" applyFill="1" applyBorder="1" applyAlignment="1">
      <alignment horizontal="center"/>
    </xf>
    <xf numFmtId="180" fontId="6" fillId="2" borderId="3" xfId="18" applyFont="1" applyFill="1" applyBorder="1" applyAlignment="1">
      <alignment horizontal="center"/>
    </xf>
    <xf numFmtId="177" fontId="6" fillId="2" borderId="3" xfId="18" applyNumberFormat="1" applyFont="1" applyFill="1" applyBorder="1" applyAlignment="1">
      <alignment horizontal="center" vertical="center"/>
    </xf>
    <xf numFmtId="0" fontId="6" fillId="2" borderId="4" xfId="18" applyNumberFormat="1" applyFont="1" applyFill="1" applyBorder="1" applyAlignment="1">
      <alignment horizontal="center" vertical="center"/>
    </xf>
    <xf numFmtId="177" fontId="6" fillId="2" borderId="4" xfId="18" applyNumberFormat="1" applyFont="1" applyFill="1" applyBorder="1" applyAlignment="1">
      <alignment horizontal="center"/>
    </xf>
    <xf numFmtId="177" fontId="6" fillId="2" borderId="5" xfId="18" applyNumberFormat="1" applyFont="1" applyFill="1" applyBorder="1" applyAlignment="1">
      <alignment horizontal="center"/>
    </xf>
    <xf numFmtId="180" fontId="6" fillId="2" borderId="6" xfId="18" applyFont="1" applyFill="1" applyBorder="1" applyAlignment="1">
      <alignment horizontal="center"/>
    </xf>
    <xf numFmtId="177" fontId="6" fillId="2" borderId="6" xfId="18" applyNumberFormat="1" applyFont="1" applyFill="1" applyBorder="1" applyAlignment="1">
      <alignment horizontal="center" vertical="center"/>
    </xf>
    <xf numFmtId="0" fontId="6" fillId="2" borderId="7" xfId="18" applyNumberFormat="1" applyFont="1" applyFill="1" applyBorder="1" applyAlignment="1">
      <alignment horizontal="center" vertical="center"/>
    </xf>
    <xf numFmtId="177" fontId="6" fillId="2" borderId="8" xfId="18" applyNumberFormat="1" applyFont="1" applyFill="1" applyBorder="1" applyAlignment="1">
      <alignment horizontal="center"/>
    </xf>
    <xf numFmtId="177" fontId="8" fillId="2" borderId="8" xfId="18" applyNumberFormat="1" applyFont="1" applyFill="1" applyBorder="1" applyAlignment="1">
      <alignment horizontal="center"/>
    </xf>
    <xf numFmtId="180" fontId="6" fillId="2" borderId="9" xfId="18" applyFont="1" applyFill="1" applyBorder="1" applyAlignment="1">
      <alignment horizontal="center" vertical="center" wrapText="1"/>
    </xf>
    <xf numFmtId="177" fontId="6" fillId="2" borderId="9" xfId="18" applyNumberFormat="1" applyFont="1" applyFill="1" applyBorder="1" applyAlignment="1">
      <alignment horizontal="center" vertical="center" wrapText="1"/>
    </xf>
    <xf numFmtId="0" fontId="6" fillId="2" borderId="10" xfId="18" applyNumberFormat="1" applyFont="1" applyFill="1" applyBorder="1" applyAlignment="1" quotePrefix="1">
      <alignment horizontal="center" vertical="center"/>
    </xf>
    <xf numFmtId="0" fontId="6" fillId="2" borderId="11" xfId="18" applyNumberFormat="1" applyFont="1" applyFill="1" applyBorder="1" applyAlignment="1" quotePrefix="1">
      <alignment horizontal="center" vertical="center"/>
    </xf>
    <xf numFmtId="0" fontId="6" fillId="2" borderId="12" xfId="18" applyNumberFormat="1" applyFont="1" applyFill="1" applyBorder="1" applyAlignment="1" quotePrefix="1">
      <alignment horizontal="center" vertical="center"/>
    </xf>
    <xf numFmtId="0" fontId="6" fillId="2" borderId="13" xfId="18" applyNumberFormat="1" applyFont="1" applyFill="1" applyBorder="1" applyAlignment="1">
      <alignment vertical="center" wrapText="1"/>
    </xf>
    <xf numFmtId="179" fontId="7" fillId="2" borderId="14" xfId="18" applyNumberFormat="1" applyFont="1" applyFill="1" applyBorder="1" applyAlignment="1">
      <alignment vertical="center"/>
    </xf>
    <xf numFmtId="3" fontId="7" fillId="0" borderId="15" xfId="0" applyNumberFormat="1" applyFont="1" applyBorder="1" applyAlignment="1">
      <alignment horizontal="right" vertical="center"/>
    </xf>
    <xf numFmtId="177" fontId="6" fillId="2" borderId="16" xfId="18" applyNumberFormat="1" applyFont="1" applyFill="1" applyBorder="1" applyAlignment="1">
      <alignment vertical="center" wrapText="1"/>
    </xf>
    <xf numFmtId="178" fontId="5" fillId="2" borderId="16" xfId="18" applyNumberFormat="1" applyFont="1" applyFill="1" applyBorder="1" applyAlignment="1">
      <alignment vertical="center"/>
    </xf>
    <xf numFmtId="177" fontId="5" fillId="2" borderId="17" xfId="18" applyNumberFormat="1" applyFont="1" applyFill="1" applyBorder="1" applyAlignment="1">
      <alignment vertical="center"/>
    </xf>
    <xf numFmtId="180" fontId="1" fillId="0" borderId="0" xfId="18" applyFont="1" applyBorder="1"/>
    <xf numFmtId="3" fontId="7" fillId="0" borderId="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center" vertical="center"/>
    </xf>
    <xf numFmtId="0" fontId="6" fillId="2" borderId="18" xfId="18" applyNumberFormat="1" applyFont="1" applyFill="1" applyBorder="1" applyAlignment="1">
      <alignment vertical="center" wrapText="1"/>
    </xf>
    <xf numFmtId="3" fontId="7" fillId="2" borderId="19" xfId="0" applyNumberFormat="1" applyFont="1" applyFill="1" applyBorder="1" applyAlignment="1">
      <alignment horizontal="right" vertical="center"/>
    </xf>
    <xf numFmtId="3" fontId="7" fillId="0" borderId="19" xfId="0" applyNumberFormat="1" applyFont="1" applyBorder="1" applyAlignment="1">
      <alignment horizontal="right" vertical="center"/>
    </xf>
    <xf numFmtId="177" fontId="6" fillId="2" borderId="20" xfId="18" applyNumberFormat="1" applyFont="1" applyFill="1" applyBorder="1" applyAlignment="1">
      <alignment vertical="center" wrapText="1"/>
    </xf>
    <xf numFmtId="178" fontId="5" fillId="2" borderId="20" xfId="18" applyNumberFormat="1" applyFont="1" applyFill="1" applyBorder="1" applyAlignment="1">
      <alignment vertical="center"/>
    </xf>
    <xf numFmtId="177" fontId="5" fillId="2" borderId="21" xfId="18" applyNumberFormat="1" applyFont="1" applyFill="1" applyBorder="1" applyAlignment="1">
      <alignment vertical="center"/>
    </xf>
    <xf numFmtId="179" fontId="0" fillId="2" borderId="19" xfId="18" applyNumberFormat="1" applyFont="1" applyFill="1" applyBorder="1" applyAlignment="1">
      <alignment vertical="center"/>
    </xf>
    <xf numFmtId="0" fontId="6" fillId="2" borderId="22" xfId="18" applyNumberFormat="1" applyFont="1" applyFill="1" applyBorder="1" applyAlignment="1">
      <alignment vertical="center" wrapText="1"/>
    </xf>
    <xf numFmtId="3" fontId="7" fillId="2" borderId="23" xfId="0" applyNumberFormat="1" applyFont="1" applyFill="1" applyBorder="1" applyAlignment="1">
      <alignment horizontal="right" vertical="center"/>
    </xf>
    <xf numFmtId="3" fontId="7" fillId="0" borderId="23" xfId="0" applyNumberFormat="1" applyFont="1" applyBorder="1" applyAlignment="1">
      <alignment horizontal="right" vertical="center"/>
    </xf>
    <xf numFmtId="177" fontId="6" fillId="2" borderId="24" xfId="18" applyNumberFormat="1" applyFont="1" applyFill="1" applyBorder="1" applyAlignment="1">
      <alignment vertical="center" wrapText="1"/>
    </xf>
    <xf numFmtId="178" fontId="5" fillId="2" borderId="24" xfId="18" applyNumberFormat="1" applyFont="1" applyFill="1" applyBorder="1" applyAlignment="1">
      <alignment vertical="center"/>
    </xf>
    <xf numFmtId="177" fontId="5" fillId="2" borderId="25" xfId="18" applyNumberFormat="1" applyFont="1" applyFill="1" applyBorder="1" applyAlignment="1">
      <alignment vertical="center"/>
    </xf>
    <xf numFmtId="0" fontId="3" fillId="0" borderId="26" xfId="0" applyFont="1" applyBorder="1" applyAlignment="1">
      <alignment horizontal="right" vertical="center"/>
    </xf>
    <xf numFmtId="177" fontId="3" fillId="2" borderId="27" xfId="18" applyNumberFormat="1" applyFont="1" applyFill="1" applyBorder="1" applyAlignment="1">
      <alignment vertical="center" wrapText="1"/>
    </xf>
    <xf numFmtId="178" fontId="4" fillId="2" borderId="27" xfId="18" applyNumberFormat="1" applyFont="1" applyFill="1" applyBorder="1" applyAlignment="1">
      <alignment vertical="center"/>
    </xf>
    <xf numFmtId="177" fontId="4" fillId="2" borderId="28" xfId="18" applyNumberFormat="1" applyFont="1" applyFill="1" applyBorder="1" applyAlignment="1">
      <alignment vertical="center"/>
    </xf>
    <xf numFmtId="0" fontId="3" fillId="0" borderId="29" xfId="0" applyFont="1" applyBorder="1" applyAlignment="1">
      <alignment horizontal="right" vertical="center"/>
    </xf>
    <xf numFmtId="177" fontId="3" fillId="2" borderId="20" xfId="18" applyNumberFormat="1" applyFont="1" applyFill="1" applyBorder="1" applyAlignment="1">
      <alignment vertical="center" wrapText="1"/>
    </xf>
    <xf numFmtId="178" fontId="4" fillId="2" borderId="20" xfId="18" applyNumberFormat="1" applyFont="1" applyFill="1" applyBorder="1" applyAlignment="1">
      <alignment vertical="center"/>
    </xf>
    <xf numFmtId="177" fontId="4" fillId="2" borderId="21" xfId="18" applyNumberFormat="1" applyFont="1" applyFill="1" applyBorder="1" applyAlignment="1">
      <alignment vertical="center"/>
    </xf>
    <xf numFmtId="178" fontId="3" fillId="2" borderId="20" xfId="18" applyNumberFormat="1" applyFont="1" applyFill="1" applyBorder="1" applyAlignment="1">
      <alignment vertical="center" wrapText="1"/>
    </xf>
    <xf numFmtId="177" fontId="3" fillId="2" borderId="21" xfId="18" applyNumberFormat="1" applyFont="1" applyFill="1" applyBorder="1" applyAlignment="1">
      <alignment vertical="center" wrapText="1"/>
    </xf>
    <xf numFmtId="0" fontId="3" fillId="0" borderId="30" xfId="0" applyFont="1" applyBorder="1" applyAlignment="1">
      <alignment horizontal="right" vertical="center"/>
    </xf>
    <xf numFmtId="177" fontId="3" fillId="2" borderId="24" xfId="18" applyNumberFormat="1" applyFont="1" applyFill="1" applyBorder="1" applyAlignment="1">
      <alignment vertical="center" wrapText="1"/>
    </xf>
    <xf numFmtId="178" fontId="3" fillId="2" borderId="24" xfId="18" applyNumberFormat="1" applyFont="1" applyFill="1" applyBorder="1" applyAlignment="1">
      <alignment vertical="center" wrapText="1"/>
    </xf>
    <xf numFmtId="177" fontId="3" fillId="2" borderId="25" xfId="18" applyNumberFormat="1" applyFont="1" applyFill="1" applyBorder="1" applyAlignment="1">
      <alignment vertical="center" wrapText="1"/>
    </xf>
    <xf numFmtId="0" fontId="2" fillId="2" borderId="0" xfId="18" applyNumberFormat="1" applyFont="1" applyFill="1" applyBorder="1" applyAlignment="1">
      <alignment vertical="top"/>
    </xf>
    <xf numFmtId="177" fontId="2" fillId="2" borderId="0" xfId="18" applyNumberFormat="1" applyFont="1" applyFill="1" applyAlignment="1">
      <alignment vertical="top"/>
    </xf>
    <xf numFmtId="0" fontId="1" fillId="2" borderId="0" xfId="0" applyFill="1"/>
    <xf numFmtId="0" fontId="1" fillId="0" borderId="0" xfId="0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707e61a-8ca0-4848-a156-1635429d418d}">
  <dimension ref="A1:L31"/>
  <sheetViews>
    <sheetView workbookViewId="0" topLeftCell="A5">
      <selection pane="topLeft" activeCell="D27" sqref="D27"/>
    </sheetView>
  </sheetViews>
  <sheetFormatPr defaultRowHeight="15" customHeight="1"/>
  <cols>
    <col min="1" max="1" width="24.571428571428573" style="1" customWidth="1"/>
    <col min="2" max="2" width="10.142857142857142" style="64" customWidth="1"/>
    <col min="3" max="3" width="10" style="1" customWidth="1"/>
    <col min="4" max="8" width="9.142857142857142" style="1" customWidth="1"/>
    <col min="9" max="9" width="15.857142857142858" style="65" customWidth="1"/>
    <col min="10" max="12" width="9.142857142857142" style="65"/>
    <col min="13" max="16384" width="9.142857142857142" style="1" customWidth="1"/>
  </cols>
  <sheetData>
    <row r="1" spans="1:6" ht="15">
      <c r="A1" s="2" t="s">
        <v>0</v>
      </c>
      <c r="B1" s="2"/>
      <c r="C1" s="2"/>
      <c r="D1" s="2"/>
      <c r="E1" s="2"/>
      <c r="F1" s="2"/>
    </row>
    <row r="2" spans="1:6" ht="15">
      <c r="A2" s="2" t="s">
        <v>1</v>
      </c>
      <c r="B2" s="2"/>
      <c r="C2" s="2"/>
      <c r="D2" s="2"/>
      <c r="E2" s="2"/>
      <c r="F2" s="2"/>
    </row>
    <row r="3" spans="1:6" ht="15">
      <c r="A3" s="2" t="s">
        <v>2</v>
      </c>
      <c r="B3" s="2"/>
      <c r="C3" s="2"/>
      <c r="D3" s="2"/>
      <c r="E3" s="2"/>
      <c r="F3" s="2"/>
    </row>
    <row r="4" spans="1:6" ht="15.75" thickBot="1">
      <c r="A4" s="3"/>
      <c r="B4" s="4"/>
      <c r="C4" s="5"/>
      <c r="D4" s="5"/>
      <c r="E4" s="6"/>
      <c r="F4" s="7"/>
    </row>
    <row r="5" spans="1:6" ht="15.75" thickTop="1">
      <c r="A5" s="8" t="s">
        <v>3</v>
      </c>
      <c r="B5" s="9" t="s">
        <v>4</v>
      </c>
      <c r="C5" s="10" t="s">
        <v>4</v>
      </c>
      <c r="D5" s="10" t="s">
        <v>5</v>
      </c>
      <c r="E5" s="11" t="s">
        <v>6</v>
      </c>
      <c r="F5" s="12" t="s">
        <v>5</v>
      </c>
    </row>
    <row r="6" spans="1:6" ht="15">
      <c r="A6" s="13"/>
      <c r="B6" s="14" t="s">
        <v>7</v>
      </c>
      <c r="C6" s="15" t="s">
        <v>8</v>
      </c>
      <c r="D6" s="15" t="s">
        <v>9</v>
      </c>
      <c r="E6" s="16" t="s">
        <v>10</v>
      </c>
      <c r="F6" s="17" t="s">
        <v>11</v>
      </c>
    </row>
    <row r="7" spans="1:6" ht="15.75" thickBot="1">
      <c r="A7" s="18"/>
      <c r="B7" s="19" t="s">
        <v>12</v>
      </c>
      <c r="C7" s="19" t="s">
        <v>12</v>
      </c>
      <c r="D7" s="20" t="s">
        <v>13</v>
      </c>
      <c r="E7" s="21" t="s">
        <v>14</v>
      </c>
      <c r="F7" s="22" t="s">
        <v>15</v>
      </c>
    </row>
    <row r="8" spans="1:6" ht="15.75" thickBot="1">
      <c r="A8" s="23" t="s">
        <v>16</v>
      </c>
      <c r="B8" s="24" t="s">
        <v>17</v>
      </c>
      <c r="C8" s="25" t="s">
        <v>18</v>
      </c>
      <c r="D8" s="25" t="s">
        <v>19</v>
      </c>
      <c r="E8" s="25" t="s">
        <v>20</v>
      </c>
      <c r="F8" s="25" t="s">
        <v>21</v>
      </c>
    </row>
    <row r="9" spans="1:12" ht="15">
      <c r="A9" s="26" t="s">
        <v>22</v>
      </c>
      <c r="B9" s="27">
        <v>28041</v>
      </c>
      <c r="C9" s="28">
        <v>5592</v>
      </c>
      <c r="D9" s="29">
        <v>58.799999999999997</v>
      </c>
      <c r="E9" s="30">
        <v>10.515021459227468</v>
      </c>
      <c r="F9" s="31">
        <v>540.60426150240005</v>
      </c>
      <c r="I9" s="32"/>
      <c r="J9" s="33"/>
      <c r="L9" s="34"/>
    </row>
    <row r="10" spans="1:12" ht="15">
      <c r="A10" s="35" t="s">
        <v>23</v>
      </c>
      <c r="B10" s="36">
        <v>141500</v>
      </c>
      <c r="C10" s="37">
        <v>141500</v>
      </c>
      <c r="D10" s="38">
        <v>2770</v>
      </c>
      <c r="E10" s="39">
        <v>19.575971731448764</v>
      </c>
      <c r="F10" s="40">
        <v>791.32646839680001</v>
      </c>
      <c r="I10" s="32"/>
      <c r="J10" s="33"/>
      <c r="L10" s="34"/>
    </row>
    <row r="11" spans="1:12" ht="15">
      <c r="A11" s="35" t="s">
        <v>24</v>
      </c>
      <c r="B11" s="36">
        <v>56115</v>
      </c>
      <c r="C11" s="37">
        <v>56115</v>
      </c>
      <c r="D11" s="38">
        <v>1130</v>
      </c>
      <c r="E11" s="39">
        <v>20.137218212599127</v>
      </c>
      <c r="F11" s="40">
        <v>869.62349935999987</v>
      </c>
      <c r="I11" s="32"/>
      <c r="J11" s="33"/>
      <c r="L11" s="34"/>
    </row>
    <row r="12" spans="1:12" ht="15">
      <c r="A12" s="35" t="s">
        <v>25</v>
      </c>
      <c r="B12" s="36">
        <v>42099</v>
      </c>
      <c r="C12" s="37">
        <v>42099</v>
      </c>
      <c r="D12" s="38">
        <v>715.70000000000005</v>
      </c>
      <c r="E12" s="39">
        <v>17.000403810066747</v>
      </c>
      <c r="F12" s="40">
        <v>905.91560151679994</v>
      </c>
      <c r="I12" s="32"/>
      <c r="J12" s="33"/>
      <c r="L12" s="34"/>
    </row>
    <row r="13" spans="1:12" ht="15">
      <c r="A13" s="35" t="s">
        <v>26</v>
      </c>
      <c r="B13" s="36">
        <v>6390</v>
      </c>
      <c r="C13" s="37">
        <v>6390</v>
      </c>
      <c r="D13" s="38">
        <v>127.8</v>
      </c>
      <c r="E13" s="39">
        <v>20</v>
      </c>
      <c r="F13" s="40">
        <v>574.71240639120003</v>
      </c>
      <c r="I13" s="32"/>
      <c r="J13" s="33"/>
      <c r="L13" s="34"/>
    </row>
    <row r="14" spans="1:12" ht="15">
      <c r="A14" s="35" t="s">
        <v>27</v>
      </c>
      <c r="B14" s="41">
        <v>16950</v>
      </c>
      <c r="C14" s="37">
        <v>16000</v>
      </c>
      <c r="D14" s="38">
        <v>480</v>
      </c>
      <c r="E14" s="39">
        <v>30</v>
      </c>
      <c r="F14" s="40">
        <v>589.66568129279983</v>
      </c>
      <c r="I14" s="32"/>
      <c r="J14" s="33"/>
      <c r="L14" s="34"/>
    </row>
    <row r="15" spans="1:12" ht="15">
      <c r="A15" s="35" t="s">
        <v>28</v>
      </c>
      <c r="B15" s="36">
        <v>53557</v>
      </c>
      <c r="C15" s="37">
        <v>53557</v>
      </c>
      <c r="D15" s="38">
        <v>741.60000000000002</v>
      </c>
      <c r="E15" s="39">
        <v>13.846929439662416</v>
      </c>
      <c r="F15" s="40">
        <v>1243.0285952843999</v>
      </c>
      <c r="I15" s="32"/>
      <c r="J15" s="33"/>
      <c r="L15" s="34"/>
    </row>
    <row r="16" spans="1:12" ht="15">
      <c r="A16" s="35" t="s">
        <v>29</v>
      </c>
      <c r="B16" s="36">
        <v>90035</v>
      </c>
      <c r="C16" s="37">
        <v>90035</v>
      </c>
      <c r="D16" s="38">
        <v>1350.5</v>
      </c>
      <c r="E16" s="39">
        <v>14.999722330204921</v>
      </c>
      <c r="F16" s="40">
        <v>1228.8650527039999</v>
      </c>
      <c r="I16" s="32"/>
      <c r="J16" s="33"/>
      <c r="L16" s="34"/>
    </row>
    <row r="17" spans="1:12" ht="15">
      <c r="A17" s="35" t="s">
        <v>30</v>
      </c>
      <c r="B17" s="36">
        <v>52575</v>
      </c>
      <c r="C17" s="37">
        <v>52575</v>
      </c>
      <c r="D17" s="38">
        <v>419.89999999999998</v>
      </c>
      <c r="E17" s="39">
        <v>7.9866856871136473</v>
      </c>
      <c r="F17" s="40">
        <v>1086.8089102967999</v>
      </c>
      <c r="I17" s="32"/>
      <c r="J17" s="33"/>
      <c r="L17" s="34"/>
    </row>
    <row r="18" spans="1:12" ht="15">
      <c r="A18" s="35" t="s">
        <v>31</v>
      </c>
      <c r="B18" s="41">
        <v>225315</v>
      </c>
      <c r="C18" s="37">
        <v>126989</v>
      </c>
      <c r="D18" s="38">
        <v>2426.0999999999999</v>
      </c>
      <c r="E18" s="39">
        <v>19.104804353132948</v>
      </c>
      <c r="F18" s="40">
        <v>1087.9524382495999</v>
      </c>
      <c r="I18" s="32"/>
      <c r="J18" s="33"/>
      <c r="L18" s="34"/>
    </row>
    <row r="19" spans="1:12" ht="15">
      <c r="A19" s="35" t="s">
        <v>32</v>
      </c>
      <c r="B19" s="36">
        <v>3068</v>
      </c>
      <c r="C19" s="37">
        <v>3068</v>
      </c>
      <c r="D19" s="38">
        <v>48.399999999999999</v>
      </c>
      <c r="E19" s="39">
        <v>15.775749674054758</v>
      </c>
      <c r="F19" s="40">
        <v>865.15708605039993</v>
      </c>
      <c r="I19" s="32"/>
      <c r="J19" s="33"/>
      <c r="L19" s="34"/>
    </row>
    <row r="20" spans="1:12" ht="15">
      <c r="A20" s="35" t="s">
        <v>33</v>
      </c>
      <c r="B20" s="36">
        <v>53716</v>
      </c>
      <c r="C20" s="37">
        <v>53716</v>
      </c>
      <c r="D20" s="38">
        <v>1343</v>
      </c>
      <c r="E20" s="39">
        <v>25.001861642713532</v>
      </c>
      <c r="F20" s="40">
        <v>524.51914424119991</v>
      </c>
      <c r="I20" s="32"/>
      <c r="J20" s="33"/>
      <c r="L20" s="34"/>
    </row>
    <row r="21" spans="1:12" ht="15">
      <c r="A21" s="35" t="s">
        <v>34</v>
      </c>
      <c r="B21" s="36">
        <v>15486</v>
      </c>
      <c r="C21" s="37">
        <v>15486</v>
      </c>
      <c r="D21" s="38">
        <v>658.89999999999998</v>
      </c>
      <c r="E21" s="39">
        <v>42.548107968487663</v>
      </c>
      <c r="F21" s="40">
        <v>1528.955950304</v>
      </c>
      <c r="I21" s="32"/>
      <c r="J21" s="33"/>
      <c r="L21" s="34"/>
    </row>
    <row r="22" spans="1:12" ht="15">
      <c r="A22" s="35" t="s">
        <v>35</v>
      </c>
      <c r="B22" s="36">
        <v>18367</v>
      </c>
      <c r="C22" s="37">
        <v>18367</v>
      </c>
      <c r="D22" s="38">
        <v>280.10000000000002</v>
      </c>
      <c r="E22" s="39">
        <v>15.250176947786793</v>
      </c>
      <c r="F22" s="40">
        <v>1366.8017137664001</v>
      </c>
      <c r="I22" s="32"/>
      <c r="J22" s="33"/>
      <c r="L22" s="34"/>
    </row>
    <row r="23" spans="1:12" ht="15">
      <c r="A23" s="35" t="s">
        <v>36</v>
      </c>
      <c r="B23" s="41">
        <v>3644</v>
      </c>
      <c r="C23" s="37">
        <v>1978</v>
      </c>
      <c r="D23" s="38">
        <v>15.9</v>
      </c>
      <c r="E23" s="39">
        <v>8.0384226491405464</v>
      </c>
      <c r="F23" s="40">
        <v>618.03775523839988</v>
      </c>
      <c r="I23" s="32"/>
      <c r="J23" s="33"/>
      <c r="L23" s="34"/>
    </row>
    <row r="24" spans="1:12" ht="15">
      <c r="A24" s="35" t="s">
        <v>37</v>
      </c>
      <c r="B24" s="36">
        <v>20831</v>
      </c>
      <c r="C24" s="37">
        <v>20831</v>
      </c>
      <c r="D24" s="38">
        <v>833.39999999999998</v>
      </c>
      <c r="E24" s="39">
        <v>40.00768086025635</v>
      </c>
      <c r="F24" s="40">
        <v>772.03307905680003</v>
      </c>
      <c r="I24" s="32"/>
      <c r="J24" s="33"/>
      <c r="L24" s="34"/>
    </row>
    <row r="25" spans="1:12" ht="15.75" thickBot="1">
      <c r="A25" s="42" t="s">
        <v>38</v>
      </c>
      <c r="B25" s="43">
        <v>1657</v>
      </c>
      <c r="C25" s="44">
        <v>1657</v>
      </c>
      <c r="D25" s="45">
        <v>20.699999999999999</v>
      </c>
      <c r="E25" s="46">
        <v>12.492456246228121</v>
      </c>
      <c r="F25" s="47">
        <v>1420.5116574207998</v>
      </c>
      <c r="I25" s="32"/>
      <c r="J25" s="33"/>
      <c r="L25" s="34"/>
    </row>
    <row r="26" spans="1:9" ht="15.75" thickTop="1">
      <c r="A26" s="48" t="s">
        <v>39</v>
      </c>
      <c r="B26" s="49">
        <f>SUM(B9:B25)</f>
        <v>829346</v>
      </c>
      <c r="C26" s="49">
        <f t="shared" si="0" ref="C26:D26">SUM(C9:C25)</f>
        <v>705955</v>
      </c>
      <c r="D26" s="49">
        <f t="shared" si="0"/>
        <v>13420.799999999999</v>
      </c>
      <c r="E26" s="50">
        <f>D26/C26*1000</f>
        <v>19.010843467359816</v>
      </c>
      <c r="F26" s="51">
        <f>SUM(F9:F25)</f>
        <v>16014.519301072798</v>
      </c>
      <c r="I26" s="32"/>
    </row>
    <row r="27" spans="1:9" ht="15">
      <c r="A27" s="52">
        <v>2019</v>
      </c>
      <c r="B27" s="53">
        <v>595546</v>
      </c>
      <c r="C27" s="53">
        <v>586178.5</v>
      </c>
      <c r="D27" s="53">
        <v>9595.3999999999978</v>
      </c>
      <c r="E27" s="54">
        <f>D27/C27*1000</f>
        <v>16.369416483204347</v>
      </c>
      <c r="F27" s="55">
        <v>15944.216271550747</v>
      </c>
      <c r="I27" s="32"/>
    </row>
    <row r="28" spans="1:6" ht="15">
      <c r="A28" s="52">
        <v>2018</v>
      </c>
      <c r="B28" s="53">
        <v>509087</v>
      </c>
      <c r="C28" s="53">
        <v>1012984</v>
      </c>
      <c r="D28" s="53">
        <v>15840.299999999999</v>
      </c>
      <c r="E28" s="56">
        <v>15.637265741610923</v>
      </c>
      <c r="F28" s="57">
        <v>15915.568248703079</v>
      </c>
    </row>
    <row r="29" spans="1:6" ht="15">
      <c r="A29" s="52">
        <v>2017</v>
      </c>
      <c r="B29" s="53">
        <v>1360354</v>
      </c>
      <c r="C29" s="53">
        <v>1417359</v>
      </c>
      <c r="D29" s="53">
        <v>24927.799999999999</v>
      </c>
      <c r="E29" s="56">
        <v>17.587499003428206</v>
      </c>
      <c r="F29" s="57">
        <v>15843.040526891997</v>
      </c>
    </row>
    <row r="30" spans="1:6" ht="15.75" thickBot="1">
      <c r="A30" s="58">
        <v>2016</v>
      </c>
      <c r="B30" s="59">
        <v>599091</v>
      </c>
      <c r="C30" s="59">
        <v>1417359</v>
      </c>
      <c r="D30" s="59">
        <v>24927.799999999999</v>
      </c>
      <c r="E30" s="60">
        <v>17.587499003428206</v>
      </c>
      <c r="F30" s="61">
        <v>15770.924519999995</v>
      </c>
    </row>
    <row r="31" spans="1:6" ht="15.75" thickTop="1">
      <c r="A31" s="62" t="s">
        <v>40</v>
      </c>
      <c r="B31" s="63"/>
      <c r="C31" s="5"/>
      <c r="D31" s="5"/>
      <c r="E31" s="6"/>
      <c r="F31" s="7"/>
    </row>
  </sheetData>
  <mergeCells count="4">
    <mergeCell ref="A1:F1"/>
    <mergeCell ref="A2:F2"/>
    <mergeCell ref="A3:F3"/>
    <mergeCell ref="A5:A7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