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Sheet1!$A$1:$F$32</definedName>
  </definedNames>
  <calcPr fullCalcOnLoad="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<sst xmlns="http://schemas.openxmlformats.org/spreadsheetml/2006/main" count="40" uniqueCount="35">
  <si>
    <t>Tabel</t>
  </si>
  <si>
    <t>Rasio-rasio Pendidikan SD Negeri dan Swasta per Kecamatan</t>
  </si>
  <si>
    <t>Di Kabupaten Brebes Akhir Tahun 2023</t>
  </si>
  <si>
    <t>Kecamatan</t>
  </si>
  <si>
    <t>Sekolah</t>
  </si>
  <si>
    <t>Guru/ Sekolah</t>
  </si>
  <si>
    <t>Guru/ Kelas</t>
  </si>
  <si>
    <t>Murid/ Guru</t>
  </si>
  <si>
    <t>Murid/ Kelas</t>
  </si>
  <si>
    <t>(1)</t>
  </si>
  <si>
    <t>(2)</t>
  </si>
  <si>
    <t>(3)</t>
  </si>
  <si>
    <t>(4)</t>
  </si>
  <si>
    <t>(5)</t>
  </si>
  <si>
    <t>Guru</t>
  </si>
  <si>
    <t>Kelas</t>
  </si>
  <si>
    <t>Murid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</si>
  <si>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</si>
  <si>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</si>
  <si>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</si>
  <si>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</si>
  <si>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</si>
  <si>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</si>
  <si>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</si>
  <si>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</si>
  <si>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</si>
  <si>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</si>
  <si>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</si>
  <si>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</si>
  <si>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</si>
  <si>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</si>
  <si>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</si>
  <si>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</si>
  <si>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</si>
  <si>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Data : Dinas Pendidikan Pemuda dan Olahraga Kab.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</si>
</sst>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18"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0"/>
    </font>
    <font>
      <b/>
      <sz val="10"/>
      <color rgb="FFFF0000"/>
      <name val="Calibri"/>
      <family val="2"/>
      <scheme val="minor"/>
    </font>
    <font>
      <b/>
      <sz val="11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17" fillId="0" borderId="0" xfId="0" applyFont="1" applyAlignment="1">
      <alignment/>
    </xf>
    <xf numFmtId="0" fontId="16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 applyAlignment="1">
      <alignment/>
    </xf>
    <xf numFmtId="0" fontId="14" fillId="0" borderId="0" xfId="0" applyAlignment="1">
      <alignment/>
    </xf>
    <xf numFmtId="0" fontId="4" fillId="0" borderId="0" xfId="0" applyFont="1" applyAlignment="1">
      <alignment/>
    </xf>
    <xf numFmtId="0" fontId="1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1" fillId="2" borderId="1" xfId="0" applyNumberFormat="1" applyFont="1" applyFill="1" applyBorder="1" applyAlignment="1" quotePrefix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0" borderId="0" xfId="0" applyFont="1" applyAlignment="1">
      <alignment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fc4d4c-1f88-484e-8ea9-b62818578c19}">
  <dimension ref="A1:S32"/>
  <sheetViews>
    <sheetView zoomScale="90" zoomScaleNormal="90" zoomScaleSheetLayoutView="90" workbookViewId="0" topLeftCell="A1">
      <selection pane="topLeft" activeCell="W13" sqref="W13"/>
    </sheetView>
  </sheetViews>
  <sheetFormatPr defaultRowHeight="13" customHeight="1"/>
  <cols>
    <col min="1" max="1" width="3.42857142857143" style="5" customWidth="1"/>
    <col min="2" max="2" width="25" style="5" customWidth="1"/>
    <col min="3" max="3" width="18.7142857142857" style="5" customWidth="1"/>
    <col min="4" max="4" width="19.2857142857143" style="5" customWidth="1"/>
    <col min="5" max="5" width="15.2857142857143" style="5" customWidth="1"/>
    <col min="6" max="6" width="15.5714285714286" style="5" customWidth="1"/>
    <col min="7" max="7" width="9.14285714285714" style="5" customWidth="1"/>
    <col min="8" max="9" width="7.71428571428571" style="5" customWidth="1"/>
    <col min="10" max="10" width="3.71428571428571" style="24" customWidth="1"/>
    <col min="11" max="12" width="7.71428571428571" style="5" customWidth="1"/>
    <col min="13" max="13" width="3.71428571428571" style="24" customWidth="1"/>
    <col min="14" max="15" width="7.71428571428571" style="5" customWidth="1"/>
    <col min="16" max="16" width="3.71428571428571" style="24" customWidth="1"/>
    <col min="17" max="18" width="7.71428571428571" style="5" customWidth="1"/>
    <col min="19" max="19" width="3.71428571428571" style="24" customWidth="1"/>
    <col min="20" max="16384" width="9.14285714285714" style="5" customWidth="1"/>
  </cols>
  <sheetData>
    <row r="1" spans="1:19" s="1" customFormat="1" ht="15.5">
      <c r="A1" s="2" t="s">
        <v>0</v>
      </c>
      <c r="B1" s="3"/>
      <c r="C1" s="3"/>
      <c r="D1" s="3"/>
      <c r="E1" s="3"/>
      <c r="F1" s="3"/>
      <c r="J1" s="4"/>
      <c r="M1" s="4"/>
      <c r="P1" s="4"/>
      <c r="S1" s="4"/>
    </row>
    <row r="2" spans="1:19" s="1" customFormat="1" ht="15.5">
      <c r="A2" s="2" t="s">
        <v>1</v>
      </c>
      <c r="B2" s="3"/>
      <c r="C2" s="3"/>
      <c r="D2" s="3"/>
      <c r="E2" s="3"/>
      <c r="F2" s="3"/>
      <c r="J2" s="4"/>
      <c r="M2" s="4"/>
      <c r="P2" s="4"/>
      <c r="S2" s="4"/>
    </row>
    <row r="3" spans="1:19" s="1" customFormat="1" ht="15.5">
      <c r="A3" s="2" t="s">
        <v>2</v>
      </c>
      <c r="B3" s="3"/>
      <c r="C3" s="3"/>
      <c r="D3" s="3"/>
      <c r="E3" s="3"/>
      <c r="F3" s="3"/>
      <c r="J3" s="4"/>
      <c r="M3" s="4"/>
      <c r="P3" s="4"/>
      <c r="S3" s="4"/>
    </row>
    <row r="4" spans="1:6" ht="14">
      <c r="A4" s="6"/>
      <c r="B4" s="6"/>
      <c r="C4" s="6"/>
      <c r="D4" s="6"/>
      <c r="E4" s="6"/>
      <c r="F4" s="6"/>
    </row>
    <row r="5" spans="1:6" ht="21" customHeight="1">
      <c r="A5" s="7" t="s">
        <v>3</v>
      </c>
      <c r="B5" s="7"/>
      <c r="C5" s="7" t="s">
        <v>4</v>
      </c>
      <c r="D5" s="7"/>
      <c r="E5" s="7"/>
      <c r="F5" s="7"/>
    </row>
    <row r="6" spans="1:6" ht="21" customHeight="1">
      <c r="A6" s="7"/>
      <c r="B6" s="7"/>
      <c r="C6" s="7" t="s">
        <v>5</v>
      </c>
      <c r="D6" s="7" t="s">
        <v>6</v>
      </c>
      <c r="E6" s="7" t="s">
        <v>7</v>
      </c>
      <c r="F6" s="7" t="s">
        <v>8</v>
      </c>
    </row>
    <row r="7" spans="1:6" ht="21" customHeight="1">
      <c r="A7" s="7"/>
      <c r="B7" s="7"/>
      <c r="C7" s="7"/>
      <c r="D7" s="7"/>
      <c r="E7" s="7"/>
      <c r="F7" s="7"/>
    </row>
    <row r="8" spans="1:6" ht="21" customHeight="1">
      <c r="A8" s="7"/>
      <c r="B8" s="7"/>
      <c r="C8" s="7"/>
      <c r="D8" s="7"/>
      <c r="E8" s="7"/>
      <c r="F8" s="7"/>
    </row>
    <row r="9" spans="1:19" s="8" customFormat="1" ht="21" customHeight="1">
      <c r="A9" s="9" t="s">
        <v>9</v>
      </c>
      <c r="B9" s="9"/>
      <c r="C9" s="9" t="s">
        <v>10</v>
      </c>
      <c r="D9" s="9" t="s">
        <v>11</v>
      </c>
      <c r="E9" s="9" t="s">
        <v>12</v>
      </c>
      <c r="F9" s="9" t="s">
        <v>13</v>
      </c>
      <c r="H9" s="10" t="s">
        <v>14</v>
      </c>
      <c r="I9" s="10" t="s">
        <v>4</v>
      </c>
      <c r="J9" s="11"/>
      <c r="K9" s="10" t="s">
        <v>14</v>
      </c>
      <c r="L9" s="10" t="s">
        <v>15</v>
      </c>
      <c r="M9" s="11"/>
      <c r="N9" s="10" t="s">
        <v>16</v>
      </c>
      <c r="O9" s="10" t="s">
        <v>14</v>
      </c>
      <c r="P9" s="11"/>
      <c r="Q9" s="10" t="s">
        <v>16</v>
      </c>
      <c r="R9" s="10" t="s">
        <v>15</v>
      </c>
      <c r="S9" s="12"/>
    </row>
    <row r="10" spans="1:19" ht="21" customHeight="1">
      <c r="A10" s="13" t="s">
        <v>17</v>
      </c>
      <c r="B10" s="13"/>
      <c r="C10" s="14">
        <v>8.4897959183673475</v>
      </c>
      <c r="D10" s="14">
        <v>1.3550488599348534</v>
      </c>
      <c r="E10" s="14">
        <v>11.930288461538462</v>
      </c>
      <c r="F10" s="14">
        <v>16.166123778501628</v>
      </c>
      <c r="H10" s="15">
        <v>416</v>
      </c>
      <c r="I10" s="15">
        <v>49</v>
      </c>
      <c r="J10" s="11">
        <f>H10/I10</f>
        <v>8.4897959183673475</v>
      </c>
      <c r="K10" s="15">
        <v>416</v>
      </c>
      <c r="L10" s="15">
        <v>307</v>
      </c>
      <c r="M10" s="11">
        <f>K10/L10</f>
        <v>1.3550488599348534</v>
      </c>
      <c r="N10" s="15">
        <v>4963</v>
      </c>
      <c r="O10" s="15">
        <v>416</v>
      </c>
      <c r="P10" s="11">
        <f>N10/O10</f>
        <v>11.930288461538462</v>
      </c>
      <c r="Q10" s="15">
        <v>4963</v>
      </c>
      <c r="R10" s="15">
        <v>307</v>
      </c>
      <c r="S10" s="11">
        <f>Q10/R10</f>
        <v>16.166123778501628</v>
      </c>
    </row>
    <row r="11" spans="1:19" ht="21" customHeight="1">
      <c r="A11" s="13" t="s">
        <v>18</v>
      </c>
      <c r="B11" s="13"/>
      <c r="C11" s="14">
        <v>7.8275862068965516</v>
      </c>
      <c r="D11" s="14">
        <v>1.3045977011494252</v>
      </c>
      <c r="E11" s="14">
        <v>15.797356828193832</v>
      </c>
      <c r="F11" s="14">
        <v>20.609195402298852</v>
      </c>
      <c r="H11" s="15">
        <v>454</v>
      </c>
      <c r="I11" s="15">
        <v>58</v>
      </c>
      <c r="J11" s="11">
        <f t="shared" si="0" ref="J11:J27">H11/I11</f>
        <v>7.8275862068965516</v>
      </c>
      <c r="K11" s="15">
        <v>454</v>
      </c>
      <c r="L11" s="15">
        <v>348</v>
      </c>
      <c r="M11" s="11">
        <f t="shared" si="1" ref="M11:M27">K11/L11</f>
        <v>1.3045977011494252</v>
      </c>
      <c r="N11" s="15">
        <v>7172</v>
      </c>
      <c r="O11" s="15">
        <v>454</v>
      </c>
      <c r="P11" s="11">
        <f t="shared" si="2" ref="P11:P27">N11/O11</f>
        <v>15.797356828193832</v>
      </c>
      <c r="Q11" s="15">
        <v>7172</v>
      </c>
      <c r="R11" s="15">
        <v>348</v>
      </c>
      <c r="S11" s="11">
        <f t="shared" si="3" ref="S11:S27">Q11/R11</f>
        <v>20.609195402298852</v>
      </c>
    </row>
    <row r="12" spans="1:19" ht="21" customHeight="1">
      <c r="A12" s="13" t="s">
        <v>19</v>
      </c>
      <c r="B12" s="13"/>
      <c r="C12" s="14">
        <v>8.2413793103448274</v>
      </c>
      <c r="D12" s="14">
        <v>1.298913043478261</v>
      </c>
      <c r="E12" s="14">
        <v>17.140167364016737</v>
      </c>
      <c r="F12" s="14">
        <v>22.263586956521738</v>
      </c>
      <c r="H12" s="15">
        <v>478</v>
      </c>
      <c r="I12" s="15">
        <v>58</v>
      </c>
      <c r="J12" s="11">
        <f t="shared" si="0"/>
        <v>8.2413793103448274</v>
      </c>
      <c r="K12" s="15">
        <v>478</v>
      </c>
      <c r="L12" s="15">
        <v>368</v>
      </c>
      <c r="M12" s="11">
        <f t="shared" si="1"/>
        <v>1.298913043478261</v>
      </c>
      <c r="N12" s="15">
        <v>8193</v>
      </c>
      <c r="O12" s="15">
        <v>478</v>
      </c>
      <c r="P12" s="11">
        <f t="shared" si="2"/>
        <v>17.140167364016737</v>
      </c>
      <c r="Q12" s="15">
        <v>8193</v>
      </c>
      <c r="R12" s="15">
        <v>368</v>
      </c>
      <c r="S12" s="11">
        <f t="shared" si="3"/>
        <v>22.263586956521738</v>
      </c>
    </row>
    <row r="13" spans="1:19" ht="21" customHeight="1">
      <c r="A13" s="13" t="s">
        <v>20</v>
      </c>
      <c r="B13" s="13"/>
      <c r="C13" s="14">
        <v>7.4230769230769234</v>
      </c>
      <c r="D13" s="14">
        <v>1.2024922118380061</v>
      </c>
      <c r="E13" s="14">
        <v>21.867875647668395</v>
      </c>
      <c r="F13" s="14">
        <v>26.29595015576324</v>
      </c>
      <c r="H13" s="15">
        <v>386</v>
      </c>
      <c r="I13" s="15">
        <v>52</v>
      </c>
      <c r="J13" s="11">
        <f t="shared" si="0"/>
        <v>7.4230769230769234</v>
      </c>
      <c r="K13" s="15">
        <v>386</v>
      </c>
      <c r="L13" s="15">
        <v>321</v>
      </c>
      <c r="M13" s="11">
        <f t="shared" si="1"/>
        <v>1.2024922118380061</v>
      </c>
      <c r="N13" s="15">
        <v>8441</v>
      </c>
      <c r="O13" s="15">
        <v>386</v>
      </c>
      <c r="P13" s="11">
        <f t="shared" si="2"/>
        <v>21.867875647668395</v>
      </c>
      <c r="Q13" s="15">
        <v>8441</v>
      </c>
      <c r="R13" s="15">
        <v>321</v>
      </c>
      <c r="S13" s="11">
        <f t="shared" si="3"/>
        <v>26.29595015576324</v>
      </c>
    </row>
    <row r="14" spans="1:19" ht="21" customHeight="1">
      <c r="A14" s="13" t="s">
        <v>21</v>
      </c>
      <c r="B14" s="13"/>
      <c r="C14" s="14">
        <v>7.5714285714285712</v>
      </c>
      <c r="D14" s="14">
        <v>1.1521739130434783</v>
      </c>
      <c r="E14" s="14">
        <v>18.158490566037734</v>
      </c>
      <c r="F14" s="14">
        <v>20.921739130434784</v>
      </c>
      <c r="H14" s="15">
        <v>265</v>
      </c>
      <c r="I14" s="15">
        <v>35</v>
      </c>
      <c r="J14" s="11">
        <f t="shared" si="0"/>
        <v>7.5714285714285712</v>
      </c>
      <c r="K14" s="15">
        <v>265</v>
      </c>
      <c r="L14" s="15">
        <v>230</v>
      </c>
      <c r="M14" s="11">
        <f t="shared" si="1"/>
        <v>1.1521739130434783</v>
      </c>
      <c r="N14" s="15">
        <v>4812</v>
      </c>
      <c r="O14" s="15">
        <v>265</v>
      </c>
      <c r="P14" s="11">
        <f t="shared" si="2"/>
        <v>18.158490566037734</v>
      </c>
      <c r="Q14" s="15">
        <v>4812</v>
      </c>
      <c r="R14" s="15">
        <v>230</v>
      </c>
      <c r="S14" s="11">
        <f t="shared" si="3"/>
        <v>20.921739130434784</v>
      </c>
    </row>
    <row r="15" spans="1:19" ht="21" customHeight="1">
      <c r="A15" s="13" t="s">
        <v>22</v>
      </c>
      <c r="B15" s="13"/>
      <c r="C15" s="14">
        <v>7.425</v>
      </c>
      <c r="D15" s="14">
        <v>1.1647058823529413</v>
      </c>
      <c r="E15" s="14">
        <v>16.164983164983166</v>
      </c>
      <c r="F15" s="14">
        <v>18.827450980392157</v>
      </c>
      <c r="H15" s="15">
        <v>297</v>
      </c>
      <c r="I15" s="15">
        <v>40</v>
      </c>
      <c r="J15" s="11">
        <f t="shared" si="0"/>
        <v>7.4249999999999998</v>
      </c>
      <c r="K15" s="15">
        <v>297</v>
      </c>
      <c r="L15" s="15">
        <v>255</v>
      </c>
      <c r="M15" s="11">
        <f t="shared" si="1"/>
        <v>1.1647058823529413</v>
      </c>
      <c r="N15" s="15">
        <v>4801</v>
      </c>
      <c r="O15" s="15">
        <v>297</v>
      </c>
      <c r="P15" s="11">
        <f t="shared" si="2"/>
        <v>16.164983164983166</v>
      </c>
      <c r="Q15" s="15">
        <v>4801</v>
      </c>
      <c r="R15" s="15">
        <v>255</v>
      </c>
      <c r="S15" s="11">
        <f t="shared" si="3"/>
        <v>18.827450980392157</v>
      </c>
    </row>
    <row r="16" spans="1:19" ht="21" customHeight="1">
      <c r="A16" s="13" t="s">
        <v>23</v>
      </c>
      <c r="B16" s="13"/>
      <c r="C16" s="14">
        <v>8.481481481481481</v>
      </c>
      <c r="D16" s="14">
        <v>1.3198847262247839</v>
      </c>
      <c r="E16" s="14">
        <v>20.412663755458514</v>
      </c>
      <c r="F16" s="14">
        <v>26.942363112391931</v>
      </c>
      <c r="H16" s="15">
        <v>458</v>
      </c>
      <c r="I16" s="15">
        <v>54</v>
      </c>
      <c r="J16" s="11">
        <f t="shared" si="0"/>
        <v>8.481481481481481</v>
      </c>
      <c r="K16" s="15">
        <v>458</v>
      </c>
      <c r="L16" s="15">
        <v>347</v>
      </c>
      <c r="M16" s="11">
        <f t="shared" si="1"/>
        <v>1.3198847262247839</v>
      </c>
      <c r="N16" s="15">
        <v>9349</v>
      </c>
      <c r="O16" s="15">
        <v>458</v>
      </c>
      <c r="P16" s="11">
        <f t="shared" si="2"/>
        <v>20.412663755458514</v>
      </c>
      <c r="Q16" s="15">
        <v>9349</v>
      </c>
      <c r="R16" s="15">
        <v>347</v>
      </c>
      <c r="S16" s="11">
        <f t="shared" si="3"/>
        <v>26.942363112391931</v>
      </c>
    </row>
    <row r="17" spans="1:19" ht="21" customHeight="1">
      <c r="A17" s="13" t="s">
        <v>24</v>
      </c>
      <c r="B17" s="13"/>
      <c r="C17" s="14">
        <v>8.3703703703703702</v>
      </c>
      <c r="D17" s="14">
        <v>1.2451790633608815</v>
      </c>
      <c r="E17" s="14">
        <v>21.929203539823011</v>
      </c>
      <c r="F17" s="14">
        <v>27.305785123966942</v>
      </c>
      <c r="H17" s="15">
        <v>452</v>
      </c>
      <c r="I17" s="15">
        <v>54</v>
      </c>
      <c r="J17" s="11">
        <f t="shared" si="0"/>
        <v>8.3703703703703702</v>
      </c>
      <c r="K17" s="15">
        <v>452</v>
      </c>
      <c r="L17" s="15">
        <v>363</v>
      </c>
      <c r="M17" s="11">
        <f t="shared" si="1"/>
        <v>1.2451790633608815</v>
      </c>
      <c r="N17" s="15">
        <v>9912</v>
      </c>
      <c r="O17" s="15">
        <v>452</v>
      </c>
      <c r="P17" s="11">
        <f t="shared" si="2"/>
        <v>21.929203539823011</v>
      </c>
      <c r="Q17" s="15">
        <v>9912</v>
      </c>
      <c r="R17" s="15">
        <v>363</v>
      </c>
      <c r="S17" s="11">
        <f t="shared" si="3"/>
        <v>27.305785123966942</v>
      </c>
    </row>
    <row r="18" spans="1:19" ht="21" customHeight="1">
      <c r="A18" s="13" t="s">
        <v>25</v>
      </c>
      <c r="B18" s="13"/>
      <c r="C18" s="14">
        <v>7.5735294117647056</v>
      </c>
      <c r="D18" s="14">
        <v>1.2842892768079801</v>
      </c>
      <c r="E18" s="14">
        <v>21.198058252427185</v>
      </c>
      <c r="F18" s="14">
        <v>27.224438902743142</v>
      </c>
      <c r="H18" s="15">
        <v>515</v>
      </c>
      <c r="I18" s="15">
        <v>68</v>
      </c>
      <c r="J18" s="11">
        <f t="shared" si="0"/>
        <v>7.5735294117647056</v>
      </c>
      <c r="K18" s="15">
        <v>515</v>
      </c>
      <c r="L18" s="15">
        <v>401</v>
      </c>
      <c r="M18" s="11">
        <f t="shared" si="1"/>
        <v>1.2842892768079801</v>
      </c>
      <c r="N18" s="15">
        <v>10917</v>
      </c>
      <c r="O18" s="15">
        <v>515</v>
      </c>
      <c r="P18" s="11">
        <f t="shared" si="2"/>
        <v>21.198058252427185</v>
      </c>
      <c r="Q18" s="15">
        <v>10917</v>
      </c>
      <c r="R18" s="15">
        <v>401</v>
      </c>
      <c r="S18" s="11">
        <f t="shared" si="3"/>
        <v>27.224438902743142</v>
      </c>
    </row>
    <row r="19" spans="1:19" ht="21" customHeight="1">
      <c r="A19" s="13" t="s">
        <v>26</v>
      </c>
      <c r="B19" s="13"/>
      <c r="C19" s="14">
        <v>9.3454545454545457</v>
      </c>
      <c r="D19" s="14">
        <v>1.3112244897959184</v>
      </c>
      <c r="E19" s="14">
        <v>19.59922178988327</v>
      </c>
      <c r="F19" s="14">
        <v>25.698979591836736</v>
      </c>
      <c r="H19" s="15">
        <v>514</v>
      </c>
      <c r="I19" s="15">
        <v>55</v>
      </c>
      <c r="J19" s="11">
        <f t="shared" si="0"/>
        <v>9.3454545454545457</v>
      </c>
      <c r="K19" s="15">
        <v>514</v>
      </c>
      <c r="L19" s="15">
        <v>392</v>
      </c>
      <c r="M19" s="11">
        <f t="shared" si="1"/>
        <v>1.3112244897959184</v>
      </c>
      <c r="N19" s="15">
        <v>10074</v>
      </c>
      <c r="O19" s="15">
        <v>514</v>
      </c>
      <c r="P19" s="11">
        <f t="shared" si="2"/>
        <v>19.59922178988327</v>
      </c>
      <c r="Q19" s="15">
        <v>10074</v>
      </c>
      <c r="R19" s="15">
        <v>392</v>
      </c>
      <c r="S19" s="11">
        <f t="shared" si="3"/>
        <v>25.698979591836736</v>
      </c>
    </row>
    <row r="20" spans="1:19" ht="21" customHeight="1">
      <c r="A20" s="13" t="s">
        <v>27</v>
      </c>
      <c r="B20" s="13"/>
      <c r="C20" s="14">
        <v>7.6739130434782608</v>
      </c>
      <c r="D20" s="14">
        <v>1.1727574750830565</v>
      </c>
      <c r="E20" s="14">
        <v>27.620396600566572</v>
      </c>
      <c r="F20" s="14">
        <v>32.392026578073093</v>
      </c>
      <c r="H20" s="15">
        <v>353</v>
      </c>
      <c r="I20" s="15">
        <v>46</v>
      </c>
      <c r="J20" s="11">
        <f t="shared" si="0"/>
        <v>7.6739130434782608</v>
      </c>
      <c r="K20" s="15">
        <v>353</v>
      </c>
      <c r="L20" s="15">
        <v>301</v>
      </c>
      <c r="M20" s="11">
        <f t="shared" si="1"/>
        <v>1.1727574750830565</v>
      </c>
      <c r="N20" s="15">
        <v>9750</v>
      </c>
      <c r="O20" s="15">
        <v>353</v>
      </c>
      <c r="P20" s="11">
        <f t="shared" si="2"/>
        <v>27.620396600566572</v>
      </c>
      <c r="Q20" s="15">
        <v>9750</v>
      </c>
      <c r="R20" s="15">
        <v>301</v>
      </c>
      <c r="S20" s="11">
        <f t="shared" si="3"/>
        <v>32.392026578073093</v>
      </c>
    </row>
    <row r="21" spans="1:19" ht="21" customHeight="1">
      <c r="A21" s="13" t="s">
        <v>28</v>
      </c>
      <c r="B21" s="13"/>
      <c r="C21" s="14">
        <v>8</v>
      </c>
      <c r="D21" s="14">
        <v>1.1914893617021276</v>
      </c>
      <c r="E21" s="14">
        <v>20.417857142857144</v>
      </c>
      <c r="F21" s="14">
        <v>24.327659574468086</v>
      </c>
      <c r="H21" s="15">
        <v>280</v>
      </c>
      <c r="I21" s="15">
        <v>35</v>
      </c>
      <c r="J21" s="11">
        <f t="shared" si="0"/>
        <v>8</v>
      </c>
      <c r="K21" s="15">
        <v>280</v>
      </c>
      <c r="L21" s="15">
        <v>235</v>
      </c>
      <c r="M21" s="11">
        <f t="shared" si="1"/>
        <v>1.1914893617021276</v>
      </c>
      <c r="N21" s="15">
        <v>5717</v>
      </c>
      <c r="O21" s="15">
        <v>280</v>
      </c>
      <c r="P21" s="11">
        <f t="shared" si="2"/>
        <v>20.417857142857144</v>
      </c>
      <c r="Q21" s="15">
        <v>5717</v>
      </c>
      <c r="R21" s="15">
        <v>235</v>
      </c>
      <c r="S21" s="11">
        <f t="shared" si="3"/>
        <v>24.327659574468086</v>
      </c>
    </row>
    <row r="22" spans="1:19" ht="21" customHeight="1">
      <c r="A22" s="13" t="s">
        <v>29</v>
      </c>
      <c r="B22" s="13"/>
      <c r="C22" s="14">
        <v>9.8474576271186436</v>
      </c>
      <c r="D22" s="14">
        <v>1.2853982300884956</v>
      </c>
      <c r="E22" s="14">
        <v>22.082616179001722</v>
      </c>
      <c r="F22" s="14">
        <v>28.384955752212388</v>
      </c>
      <c r="H22" s="15">
        <v>581</v>
      </c>
      <c r="I22" s="15">
        <v>59</v>
      </c>
      <c r="J22" s="11">
        <f t="shared" si="0"/>
        <v>9.8474576271186436</v>
      </c>
      <c r="K22" s="15">
        <v>581</v>
      </c>
      <c r="L22" s="15">
        <v>452</v>
      </c>
      <c r="M22" s="11">
        <f t="shared" si="1"/>
        <v>1.2853982300884956</v>
      </c>
      <c r="N22" s="15">
        <v>12830</v>
      </c>
      <c r="O22" s="15">
        <v>581</v>
      </c>
      <c r="P22" s="11">
        <f t="shared" si="2"/>
        <v>22.082616179001722</v>
      </c>
      <c r="Q22" s="15">
        <v>12830</v>
      </c>
      <c r="R22" s="15">
        <v>452</v>
      </c>
      <c r="S22" s="11">
        <f t="shared" si="3"/>
        <v>28.384955752212388</v>
      </c>
    </row>
    <row r="23" spans="1:19" ht="21" customHeight="1">
      <c r="A23" s="13" t="s">
        <v>30</v>
      </c>
      <c r="B23" s="13"/>
      <c r="C23" s="14">
        <v>9.5</v>
      </c>
      <c r="D23" s="14">
        <v>1.3571428571428572</v>
      </c>
      <c r="E23" s="14">
        <v>20.2486388384755</v>
      </c>
      <c r="F23" s="14">
        <v>27.480295566502463</v>
      </c>
      <c r="H23" s="15">
        <v>551</v>
      </c>
      <c r="I23" s="15">
        <v>58</v>
      </c>
      <c r="J23" s="11">
        <f t="shared" si="0"/>
        <v>9.5</v>
      </c>
      <c r="K23" s="15">
        <v>551</v>
      </c>
      <c r="L23" s="15">
        <v>406</v>
      </c>
      <c r="M23" s="11">
        <f t="shared" si="1"/>
        <v>1.3571428571428572</v>
      </c>
      <c r="N23" s="15">
        <v>11157</v>
      </c>
      <c r="O23" s="15">
        <v>551</v>
      </c>
      <c r="P23" s="11">
        <f t="shared" si="2"/>
        <v>20.2486388384755</v>
      </c>
      <c r="Q23" s="15">
        <v>11157</v>
      </c>
      <c r="R23" s="15">
        <v>406</v>
      </c>
      <c r="S23" s="11">
        <f t="shared" si="3"/>
        <v>27.480295566502463</v>
      </c>
    </row>
    <row r="24" spans="1:19" ht="21" customHeight="1">
      <c r="A24" s="13" t="s">
        <v>31</v>
      </c>
      <c r="B24" s="13"/>
      <c r="C24" s="14">
        <v>7.1388888888888893</v>
      </c>
      <c r="D24" s="14">
        <v>1.1953488372093024</v>
      </c>
      <c r="E24" s="14">
        <v>25.832684824902724</v>
      </c>
      <c r="F24" s="14">
        <v>30.879069767441859</v>
      </c>
      <c r="H24" s="15">
        <v>257</v>
      </c>
      <c r="I24" s="15">
        <v>36</v>
      </c>
      <c r="J24" s="11">
        <f t="shared" si="0"/>
        <v>7.1388888888888893</v>
      </c>
      <c r="K24" s="15">
        <v>257</v>
      </c>
      <c r="L24" s="15">
        <v>215</v>
      </c>
      <c r="M24" s="11">
        <f t="shared" si="1"/>
        <v>1.1953488372093024</v>
      </c>
      <c r="N24" s="15">
        <v>6639</v>
      </c>
      <c r="O24" s="15">
        <v>257</v>
      </c>
      <c r="P24" s="11">
        <f t="shared" si="2"/>
        <v>25.832684824902724</v>
      </c>
      <c r="Q24" s="15">
        <v>6639</v>
      </c>
      <c r="R24" s="15">
        <v>215</v>
      </c>
      <c r="S24" s="11">
        <f t="shared" si="3"/>
        <v>30.879069767441859</v>
      </c>
    </row>
    <row r="25" spans="1:19" ht="21" customHeight="1">
      <c r="A25" s="13" t="s">
        <v>32</v>
      </c>
      <c r="B25" s="13"/>
      <c r="C25" s="14">
        <v>7.75</v>
      </c>
      <c r="D25" s="14">
        <v>1.1923076923076923</v>
      </c>
      <c r="E25" s="14">
        <v>19.768328445747802</v>
      </c>
      <c r="F25" s="14">
        <v>23.56993006993007</v>
      </c>
      <c r="H25" s="15">
        <v>341</v>
      </c>
      <c r="I25" s="15">
        <v>44</v>
      </c>
      <c r="J25" s="11">
        <f t="shared" si="0"/>
        <v>7.75</v>
      </c>
      <c r="K25" s="15">
        <v>341</v>
      </c>
      <c r="L25" s="15">
        <v>286</v>
      </c>
      <c r="M25" s="11">
        <f t="shared" si="1"/>
        <v>1.1923076923076923</v>
      </c>
      <c r="N25" s="15">
        <v>6741</v>
      </c>
      <c r="O25" s="15">
        <v>341</v>
      </c>
      <c r="P25" s="11">
        <f t="shared" si="2"/>
        <v>19.768328445747802</v>
      </c>
      <c r="Q25" s="15">
        <v>6741</v>
      </c>
      <c r="R25" s="15">
        <v>286</v>
      </c>
      <c r="S25" s="11">
        <f t="shared" si="3"/>
        <v>23.56993006993007</v>
      </c>
    </row>
    <row r="26" spans="1:19" ht="21" customHeight="1">
      <c r="A26" s="13" t="s">
        <v>33</v>
      </c>
      <c r="B26" s="13"/>
      <c r="C26" s="14">
        <v>9.5862068965517242</v>
      </c>
      <c r="D26" s="14">
        <v>1.3010920436817472</v>
      </c>
      <c r="E26" s="14">
        <v>19.057553956834532</v>
      </c>
      <c r="F26" s="14">
        <v>24.795631825273009</v>
      </c>
      <c r="H26" s="15">
        <v>834</v>
      </c>
      <c r="I26" s="15">
        <v>87</v>
      </c>
      <c r="J26" s="11">
        <f t="shared" si="0"/>
        <v>9.5862068965517242</v>
      </c>
      <c r="K26" s="15">
        <v>834</v>
      </c>
      <c r="L26" s="15">
        <v>641</v>
      </c>
      <c r="M26" s="11">
        <f t="shared" si="1"/>
        <v>1.3010920436817472</v>
      </c>
      <c r="N26" s="15">
        <v>15894</v>
      </c>
      <c r="O26" s="15">
        <v>834</v>
      </c>
      <c r="P26" s="11">
        <f t="shared" si="2"/>
        <v>19.057553956834532</v>
      </c>
      <c r="Q26" s="15">
        <v>15894</v>
      </c>
      <c r="R26" s="15">
        <v>641</v>
      </c>
      <c r="S26" s="11">
        <f t="shared" si="3"/>
        <v>24.795631825273009</v>
      </c>
    </row>
    <row r="27" spans="1:19" ht="21" customHeight="1">
      <c r="A27" s="16">
        <v>2023</v>
      </c>
      <c r="B27" s="17"/>
      <c r="C27" s="14">
        <v>8</v>
      </c>
      <c r="D27" s="14">
        <v>1.2665303340149965</v>
      </c>
      <c r="E27" s="14">
        <v>19.828040904198062</v>
      </c>
      <c r="F27" s="14">
        <v>25.112815269256988</v>
      </c>
      <c r="H27" s="15">
        <v>7432</v>
      </c>
      <c r="I27" s="15">
        <v>888</v>
      </c>
      <c r="J27" s="11">
        <f t="shared" si="0"/>
        <v>8.3693693693693696</v>
      </c>
      <c r="K27" s="15">
        <v>7432</v>
      </c>
      <c r="L27" s="15">
        <v>5868</v>
      </c>
      <c r="M27" s="11">
        <f t="shared" si="1"/>
        <v>1.2665303340149965</v>
      </c>
      <c r="N27" s="15">
        <v>147362</v>
      </c>
      <c r="O27" s="15">
        <v>7432</v>
      </c>
      <c r="P27" s="11">
        <f t="shared" si="2"/>
        <v>19.828040904198062</v>
      </c>
      <c r="Q27" s="15">
        <v>147362</v>
      </c>
      <c r="R27" s="15">
        <v>5868</v>
      </c>
      <c r="S27" s="11">
        <f t="shared" si="3"/>
        <v>25.112815269256988</v>
      </c>
    </row>
    <row r="28" spans="1:6" ht="21" customHeight="1">
      <c r="A28" s="16">
        <f>A27-1</f>
        <v>2022</v>
      </c>
      <c r="B28" s="17"/>
      <c r="C28" s="18">
        <v>7.850613154960981</v>
      </c>
      <c r="D28" s="18">
        <v>1</v>
      </c>
      <c r="E28" s="18">
        <v>20.894064186310707</v>
      </c>
      <c r="F28" s="18">
        <v>25</v>
      </c>
    </row>
    <row r="29" spans="1:6" ht="21" customHeight="1">
      <c r="A29" s="16">
        <f>A28-1</f>
        <v>2021</v>
      </c>
      <c r="B29" s="17"/>
      <c r="C29" s="18">
        <v>8</v>
      </c>
      <c r="D29" s="18">
        <v>1</v>
      </c>
      <c r="E29" s="18">
        <v>20</v>
      </c>
      <c r="F29" s="18">
        <v>25</v>
      </c>
    </row>
    <row r="30" spans="1:6" ht="21" customHeight="1">
      <c r="A30" s="16">
        <f>A29-1</f>
        <v>2020</v>
      </c>
      <c r="B30" s="17"/>
      <c r="C30" s="19"/>
      <c r="D30" s="19"/>
      <c r="E30" s="19"/>
      <c r="F30" s="19"/>
    </row>
    <row r="31" spans="1:6" ht="21" customHeight="1">
      <c r="A31" s="16">
        <f>A30-1</f>
        <v>2019</v>
      </c>
      <c r="B31" s="17"/>
      <c r="C31" s="20"/>
      <c r="D31" s="21"/>
      <c r="E31" s="21"/>
      <c r="F31" s="21"/>
    </row>
    <row r="32" spans="1:6" ht="14.5">
      <c r="A32" s="22" t="s">
        <v>34</v>
      </c>
      <c r="B32" s="23"/>
      <c r="C32" s="23"/>
      <c r="D32" s="23"/>
      <c r="E32" s="23"/>
      <c r="F32" s="23"/>
    </row>
  </sheetData>
  <sheetProtection/>
  <mergeCells count="29">
    <mergeCell ref="A18:B18"/>
    <mergeCell ref="A24:B24"/>
    <mergeCell ref="A25:B25"/>
    <mergeCell ref="A26:B26"/>
    <mergeCell ref="A19:B19"/>
    <mergeCell ref="A20:B20"/>
    <mergeCell ref="A21:B21"/>
    <mergeCell ref="A22:B22"/>
    <mergeCell ref="A23:B23"/>
    <mergeCell ref="A27:B27"/>
    <mergeCell ref="A29:B29"/>
    <mergeCell ref="A10:B10"/>
    <mergeCell ref="A11:B11"/>
    <mergeCell ref="A12:B12"/>
    <mergeCell ref="A13:B13"/>
    <mergeCell ref="A14:B14"/>
    <mergeCell ref="A15:B15"/>
    <mergeCell ref="A16:B16"/>
    <mergeCell ref="A17:B17"/>
    <mergeCell ref="D6:D8"/>
    <mergeCell ref="E6:E8"/>
    <mergeCell ref="F6:F8"/>
    <mergeCell ref="C5:F5"/>
    <mergeCell ref="A9:B9"/>
    <mergeCell ref="A31:B31"/>
    <mergeCell ref="A30:B30"/>
    <mergeCell ref="A28:B28"/>
    <mergeCell ref="A5:B8"/>
    <mergeCell ref="C6:C8"/>
  </mergeCells>
  <printOptions horizontalCentered="1"/>
  <pageMargins left="0.33" right="0.46" top="0.51" bottom="0.984251968503937" header="0.511811023622047" footer="0.511811023622047"/>
  <pageSetup horizontalDpi="300"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