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<sst xmlns="http://schemas.openxmlformats.org/spreadsheetml/2006/main" count="45" uniqueCount="42">
  <si>
    <t>Tabel 3</t>
  </si>
  <si>
    <t>Luas Panen, Produksi dan Rata-Rata Produksi Jagung</t>
  </si>
  <si>
    <t>Di Kabupaten Brebes Tahun 2022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</si>
  <si>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</si>
  <si>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</si>
  <si>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</si>
  <si>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</si>
  <si>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</si>
  <si>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</si>
  <si>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</si>
  <si>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</si>
  <si>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</si>
  <si>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</si>
  <si>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</si>
  <si>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</si>
  <si>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</si>
  <si>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</si>
  <si>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</si>
  <si>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</si>
  <si>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</si>
  <si>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</si>
  <si>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</si>
  <si>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Jumlah Penduduk 2022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</si>
  <si>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</si>
  <si>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</si>
  <si>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</si>
  <si>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</si>
  <si>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</si>
  <si>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</si>
  <si>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</si>
  <si>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</si>
  <si>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</si>
  <si>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</si>
  <si>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</si>
  <si>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</si>
  <si>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</si>
  <si>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</si>
  <si>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</si>
  <si>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</si>
  <si>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</si>
  <si>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2022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</si>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</sst>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??_);_(@_)"/>
    <numFmt numFmtId="178" formatCode="_(* #,##0.00_);_(* \(#,##0.00\);_(* &quot;-&quot;??_);_(@_)"/>
  </numFmts>
  <fonts count="7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/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/>
    <xf numFmtId="177" fontId="6" fillId="2" borderId="0" xfId="18" applyNumberFormat="1" applyFont="1" applyFill="1" applyAlignment="1">
      <alignment horizontal="center" vertical="top"/>
    </xf>
    <xf numFmtId="0" fontId="2" fillId="2" borderId="0" xfId="18" applyNumberFormat="1" applyFont="1" applyFill="1" applyBorder="1" applyAlignment="1">
      <alignment vertical="top"/>
    </xf>
    <xf numFmtId="177" fontId="2" fillId="2" borderId="0" xfId="18" applyNumberFormat="1" applyFont="1" applyFill="1" applyAlignment="1">
      <alignment vertical="top"/>
    </xf>
    <xf numFmtId="177" fontId="5" fillId="2" borderId="0" xfId="18" applyNumberFormat="1" applyFont="1" applyFill="1" applyAlignment="1">
      <alignment vertical="top"/>
    </xf>
    <xf numFmtId="178" fontId="5" fillId="2" borderId="0" xfId="18" applyNumberFormat="1" applyFont="1" applyFill="1" applyAlignment="1">
      <alignment vertical="top"/>
    </xf>
    <xf numFmtId="177" fontId="5" fillId="2" borderId="0" xfId="18" applyNumberFormat="1" applyFont="1" applyFill="1" applyBorder="1" applyAlignment="1">
      <alignment vertical="top"/>
    </xf>
    <xf numFmtId="0" fontId="2" fillId="2" borderId="1" xfId="18" applyNumberFormat="1" applyFont="1" applyFill="1" applyBorder="1" applyAlignment="1">
      <alignment horizontal="center" vertical="center"/>
    </xf>
    <xf numFmtId="177" fontId="2" fillId="2" borderId="2" xfId="18" applyNumberFormat="1" applyFont="1" applyFill="1" applyBorder="1" applyAlignment="1">
      <alignment horizontal="center" vertical="center"/>
    </xf>
    <xf numFmtId="178" fontId="2" fillId="2" borderId="2" xfId="18" applyNumberFormat="1" applyFont="1" applyFill="1" applyBorder="1" applyAlignment="1">
      <alignment horizontal="center" vertical="center"/>
    </xf>
    <xf numFmtId="177" fontId="2" fillId="2" borderId="3" xfId="18" applyNumberFormat="1" applyFont="1" applyFill="1" applyBorder="1" applyAlignment="1">
      <alignment horizontal="center" vertical="center"/>
    </xf>
    <xf numFmtId="177" fontId="2" fillId="2" borderId="0" xfId="18" applyNumberFormat="1" applyFont="1" applyFill="1" applyBorder="1" applyAlignment="1">
      <alignment horizontal="center" vertical="center"/>
    </xf>
    <xf numFmtId="0" fontId="2" fillId="2" borderId="4" xfId="18" applyNumberFormat="1" applyFont="1" applyFill="1" applyBorder="1" applyAlignment="1">
      <alignment horizontal="center" vertical="center"/>
    </xf>
    <xf numFmtId="177" fontId="2" fillId="2" borderId="5" xfId="18" applyNumberFormat="1" applyFont="1" applyFill="1" applyBorder="1" applyAlignment="1">
      <alignment horizontal="center" vertical="center"/>
    </xf>
    <xf numFmtId="178" fontId="2" fillId="2" borderId="5" xfId="18" applyNumberFormat="1" applyFont="1" applyFill="1" applyBorder="1" applyAlignment="1">
      <alignment horizontal="center" vertical="center"/>
    </xf>
    <xf numFmtId="177" fontId="2" fillId="2" borderId="6" xfId="18" applyNumberFormat="1" applyFont="1" applyFill="1" applyBorder="1" applyAlignment="1">
      <alignment horizontal="center" vertical="center"/>
    </xf>
    <xf numFmtId="0" fontId="2" fillId="2" borderId="7" xfId="18" applyNumberFormat="1" applyFont="1" applyFill="1" applyBorder="1" applyAlignment="1">
      <alignment horizontal="center" vertical="center"/>
    </xf>
    <xf numFmtId="177" fontId="2" fillId="2" borderId="8" xfId="18" applyNumberFormat="1" applyFont="1" applyFill="1" applyBorder="1" applyAlignment="1">
      <alignment horizontal="center" vertical="center"/>
    </xf>
    <xf numFmtId="178" fontId="2" fillId="2" borderId="8" xfId="18" applyNumberFormat="1" applyFont="1" applyFill="1" applyBorder="1" applyAlignment="1">
      <alignment horizontal="center" vertical="center"/>
    </xf>
    <xf numFmtId="177" fontId="2" fillId="2" borderId="9" xfId="18" applyNumberFormat="1" applyFont="1" applyFill="1" applyBorder="1" applyAlignment="1">
      <alignment horizontal="center" vertical="center" wrapText="1"/>
    </xf>
    <xf numFmtId="177" fontId="2" fillId="2" borderId="0" xfId="18" applyNumberFormat="1" applyFont="1" applyFill="1" applyBorder="1" applyAlignment="1">
      <alignment horizontal="center" vertical="center" wrapText="1"/>
    </xf>
    <xf numFmtId="0" fontId="2" fillId="2" borderId="10" xfId="18" applyNumberFormat="1" applyFont="1" applyFill="1" applyBorder="1" applyAlignment="1" quotePrefix="1">
      <alignment horizontal="center" vertical="center"/>
    </xf>
    <xf numFmtId="0" fontId="2" fillId="2" borderId="11" xfId="18" applyNumberFormat="1" applyFont="1" applyFill="1" applyBorder="1" applyAlignment="1" quotePrefix="1">
      <alignment horizontal="center" vertical="center"/>
    </xf>
    <xf numFmtId="0" fontId="2" fillId="2" borderId="12" xfId="18" applyNumberFormat="1" applyFont="1" applyFill="1" applyBorder="1" applyAlignment="1" quotePrefix="1">
      <alignment horizontal="center" vertical="center"/>
    </xf>
    <xf numFmtId="0" fontId="2" fillId="2" borderId="0" xfId="18" applyNumberFormat="1" applyFont="1" applyFill="1" applyBorder="1" applyAlignment="1" quotePrefix="1">
      <alignment horizontal="center" vertical="center"/>
    </xf>
    <xf numFmtId="0" fontId="2" fillId="2" borderId="13" xfId="18" applyNumberFormat="1" applyFont="1" applyFill="1" applyBorder="1" applyAlignment="1">
      <alignment vertical="top" wrapText="1"/>
    </xf>
    <xf numFmtId="177" fontId="2" fillId="2" borderId="14" xfId="18" applyNumberFormat="1" applyFont="1" applyFill="1" applyBorder="1" applyAlignment="1">
      <alignment vertical="top" wrapText="1"/>
    </xf>
    <xf numFmtId="177" fontId="3" fillId="2" borderId="14" xfId="18" applyNumberFormat="1" applyFont="1" applyFill="1" applyBorder="1" applyAlignment="1">
      <alignment vertical="top"/>
    </xf>
    <xf numFmtId="178" fontId="3" fillId="2" borderId="14" xfId="18" applyNumberFormat="1" applyFont="1" applyFill="1" applyBorder="1" applyAlignment="1">
      <alignment vertical="top"/>
    </xf>
    <xf numFmtId="177" fontId="3" fillId="2" borderId="15" xfId="18" applyNumberFormat="1" applyFont="1" applyFill="1" applyBorder="1" applyAlignment="1">
      <alignment vertical="top"/>
    </xf>
    <xf numFmtId="177" fontId="3" fillId="2" borderId="0" xfId="18" applyNumberFormat="1" applyFont="1" applyFill="1" applyBorder="1" applyAlignment="1">
      <alignment vertical="top"/>
    </xf>
    <xf numFmtId="178" fontId="2" fillId="2" borderId="14" xfId="18" applyNumberFormat="1" applyFont="1" applyFill="1" applyBorder="1" applyAlignment="1">
      <alignment vertical="top" wrapText="1"/>
    </xf>
    <xf numFmtId="177" fontId="2" fillId="2" borderId="0" xfId="18" applyNumberFormat="1" applyFont="1" applyFill="1" applyBorder="1" applyAlignment="1">
      <alignment vertical="top" wrapText="1"/>
    </xf>
    <xf numFmtId="0" fontId="2" fillId="2" borderId="16" xfId="18" applyNumberFormat="1" applyFont="1" applyFill="1" applyBorder="1" applyAlignment="1">
      <alignment vertical="top" wrapText="1"/>
    </xf>
    <xf numFmtId="177" fontId="2" fillId="2" borderId="17" xfId="18" applyNumberFormat="1" applyFont="1" applyFill="1" applyBorder="1" applyAlignment="1">
      <alignment vertical="top" wrapText="1"/>
    </xf>
    <xf numFmtId="177" fontId="3" fillId="2" borderId="17" xfId="18" applyNumberFormat="1" applyFont="1" applyFill="1" applyBorder="1" applyAlignment="1">
      <alignment vertical="top"/>
    </xf>
    <xf numFmtId="178" fontId="3" fillId="2" borderId="17" xfId="18" applyNumberFormat="1" applyFont="1" applyFill="1" applyBorder="1" applyAlignment="1">
      <alignment vertical="top"/>
    </xf>
    <xf numFmtId="0" fontId="4" fillId="0" borderId="18" xfId="0" applyFont="1" applyBorder="1" applyAlignment="1">
      <alignment horizontal="right"/>
    </xf>
    <xf numFmtId="177" fontId="2" fillId="2" borderId="19" xfId="18" applyNumberFormat="1" applyFont="1" applyFill="1" applyBorder="1" applyAlignment="1">
      <alignment vertical="top" wrapText="1"/>
    </xf>
    <xf numFmtId="178" fontId="3" fillId="2" borderId="19" xfId="18" applyNumberFormat="1" applyFont="1" applyFill="1" applyBorder="1" applyAlignment="1">
      <alignment vertical="top"/>
    </xf>
    <xf numFmtId="177" fontId="3" fillId="2" borderId="20" xfId="18" applyNumberFormat="1" applyFont="1" applyFill="1" applyBorder="1" applyAlignment="1">
      <alignment vertical="top"/>
    </xf>
    <xf numFmtId="177" fontId="2" fillId="2" borderId="21" xfId="18" applyNumberFormat="1" applyFont="1" applyFill="1" applyBorder="1" applyAlignment="1">
      <alignment vertical="top" wrapText="1"/>
    </xf>
    <xf numFmtId="178" fontId="3" fillId="2" borderId="21" xfId="18" applyNumberFormat="1" applyFont="1" applyFill="1" applyBorder="1" applyAlignment="1">
      <alignment vertical="top"/>
    </xf>
    <xf numFmtId="177" fontId="3" fillId="2" borderId="22" xfId="18" applyNumberFormat="1" applyFont="1" applyFill="1" applyBorder="1" applyAlignment="1">
      <alignment vertical="top"/>
    </xf>
    <xf numFmtId="177" fontId="2" fillId="2" borderId="23" xfId="18" applyNumberFormat="1" applyFont="1" applyFill="1" applyBorder="1" applyAlignment="1">
      <alignment vertical="top" wrapText="1"/>
    </xf>
    <xf numFmtId="178" fontId="2" fillId="2" borderId="23" xfId="18" applyNumberFormat="1" applyFont="1" applyFill="1" applyBorder="1" applyAlignment="1">
      <alignment vertical="top" wrapText="1"/>
    </xf>
    <xf numFmtId="177" fontId="2" fillId="2" borderId="24" xfId="18" applyNumberFormat="1" applyFont="1" applyFill="1" applyBorder="1" applyAlignment="1">
      <alignment vertical="top" wrapText="1"/>
    </xf>
    <xf numFmtId="0" fontId="2" fillId="2" borderId="25" xfId="18" applyNumberFormat="1" applyFont="1" applyFill="1" applyBorder="1" applyAlignment="1">
      <alignment vertical="top" wrapText="1"/>
    </xf>
    <xf numFmtId="177" fontId="2" fillId="2" borderId="15" xfId="18" applyNumberFormat="1" applyFont="1" applyFill="1" applyBorder="1" applyAlignment="1">
      <alignment vertical="top" wrapText="1"/>
    </xf>
    <xf numFmtId="0" fontId="2" fillId="2" borderId="26" xfId="18" applyNumberFormat="1" applyFont="1" applyFill="1" applyBorder="1" applyAlignment="1">
      <alignment vertical="top" wrapText="1"/>
    </xf>
    <xf numFmtId="177" fontId="2" fillId="2" borderId="27" xfId="18" applyNumberFormat="1" applyFont="1" applyFill="1" applyBorder="1" applyAlignment="1">
      <alignment vertical="top" wrapText="1"/>
    </xf>
    <xf numFmtId="178" fontId="2" fillId="2" borderId="27" xfId="18" applyNumberFormat="1" applyFont="1" applyFill="1" applyBorder="1" applyAlignment="1">
      <alignment vertical="top" wrapText="1"/>
    </xf>
    <xf numFmtId="177" fontId="2" fillId="2" borderId="28" xfId="18" applyNumberFormat="1" applyFont="1" applyFill="1" applyBorder="1" applyAlignment="1">
      <alignment vertical="top" wrapText="1"/>
    </xf>
    <xf numFmtId="0" fontId="1" fillId="2" borderId="0" xfId="18" applyNumberFormat="1" applyFont="1" applyFill="1" applyBorder="1" applyAlignment="1">
      <alignment vertical="top"/>
    </xf>
    <xf numFmtId="177" fontId="1" fillId="2" borderId="0" xfId="18" applyNumberFormat="1" applyFont="1" applyFill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43ffcbe-85bd-4014-b74f-b8d2f7a39320}">
  <dimension ref="A1:H34"/>
  <sheetViews>
    <sheetView view="pageBreakPreview" zoomScale="98" zoomScaleNormal="100" zoomScaleSheetLayoutView="98" workbookViewId="0" topLeftCell="A14">
      <selection pane="topLeft" activeCell="B26" sqref="B26:F26"/>
    </sheetView>
  </sheetViews>
  <sheetFormatPr defaultRowHeight="14.5" customHeight="1"/>
  <cols>
    <col min="1" max="1" width="20" style="1" customWidth="1"/>
    <col min="2" max="4" width="9.142857142857142" style="1" customWidth="1"/>
    <col min="5" max="5" width="11.285714285714286" style="1" customWidth="1"/>
    <col min="6" max="7" width="10.571428571428571" style="1" customWidth="1"/>
    <col min="8" max="8" width="9.142857142857142" style="1" customWidth="1"/>
    <col min="9" max="16384" width="9.142857142857142" style="1" customWidth="1"/>
  </cols>
  <sheetData>
    <row r="1" spans="1:7" ht="14.5">
      <c r="A1" s="2" t="s">
        <v>0</v>
      </c>
      <c r="B1" s="2"/>
      <c r="C1" s="2"/>
      <c r="D1" s="2"/>
      <c r="E1" s="2"/>
      <c r="F1" s="2"/>
      <c r="G1" s="2"/>
    </row>
    <row r="2" spans="1:7" ht="14.5">
      <c r="A2" s="2" t="s">
        <v>1</v>
      </c>
      <c r="B2" s="2"/>
      <c r="C2" s="2"/>
      <c r="D2" s="2"/>
      <c r="E2" s="2"/>
      <c r="F2" s="2"/>
      <c r="G2" s="2"/>
    </row>
    <row r="3" spans="1:7" ht="14.5">
      <c r="A3" s="2" t="s">
        <v>2</v>
      </c>
      <c r="B3" s="2"/>
      <c r="C3" s="2"/>
      <c r="D3" s="2"/>
      <c r="E3" s="2"/>
      <c r="F3" s="2"/>
      <c r="G3" s="2"/>
    </row>
    <row r="4" spans="1:7" ht="15" thickBot="1">
      <c r="A4" s="3"/>
      <c r="B4" s="4"/>
      <c r="C4" s="5"/>
      <c r="D4" s="5"/>
      <c r="E4" s="6"/>
      <c r="F4" s="7"/>
      <c r="G4" s="7"/>
    </row>
    <row r="5" spans="1:7" ht="1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  <c r="G5" s="12"/>
    </row>
    <row r="6" spans="1:7" ht="14.5">
      <c r="A6" s="13"/>
      <c r="B6" s="14" t="s">
        <v>7</v>
      </c>
      <c r="C6" s="14" t="s">
        <v>8</v>
      </c>
      <c r="D6" s="14" t="s">
        <v>9</v>
      </c>
      <c r="E6" s="15" t="s">
        <v>10</v>
      </c>
      <c r="F6" s="16" t="s">
        <v>11</v>
      </c>
      <c r="G6" s="12"/>
    </row>
    <row r="7" spans="1:8" ht="15" thickBot="1">
      <c r="A7" s="17"/>
      <c r="B7" s="18" t="s">
        <v>12</v>
      </c>
      <c r="C7" s="18" t="s">
        <v>12</v>
      </c>
      <c r="D7" s="18" t="s">
        <v>13</v>
      </c>
      <c r="E7" s="19" t="s">
        <v>14</v>
      </c>
      <c r="F7" s="20" t="s">
        <v>15</v>
      </c>
      <c r="G7" s="21"/>
      <c r="H7" s="1">
        <v>0.0014700000000000002</v>
      </c>
    </row>
    <row r="8" spans="1:8" ht="15" thickBot="1">
      <c r="A8" s="22" t="s">
        <v>16</v>
      </c>
      <c r="B8" s="23" t="s">
        <v>17</v>
      </c>
      <c r="C8" s="24" t="s">
        <v>18</v>
      </c>
      <c r="D8" s="24" t="s">
        <v>19</v>
      </c>
      <c r="E8" s="24" t="s">
        <v>20</v>
      </c>
      <c r="F8" s="24" t="s">
        <v>21</v>
      </c>
      <c r="G8" s="25"/>
      <c r="H8" s="1" t="s">
        <v>22</v>
      </c>
    </row>
    <row r="9" spans="1:8" ht="25" customHeight="1">
      <c r="A9" s="26" t="s">
        <v>23</v>
      </c>
      <c r="B9" s="27">
        <v>48.60</v>
      </c>
      <c r="C9" s="28">
        <v>48.70</v>
      </c>
      <c r="D9" s="27">
        <v>311.68000000000006</v>
      </c>
      <c r="E9" s="29">
        <v>6.4000000000000012</v>
      </c>
      <c r="F9" s="30">
        <f>H9*$H$7</f>
        <v>94.732680000000016</v>
      </c>
      <c r="G9" s="31"/>
      <c r="H9" s="1">
        <v>64444</v>
      </c>
    </row>
    <row r="10" spans="1:8" ht="25" customHeight="1">
      <c r="A10" s="26" t="s">
        <v>24</v>
      </c>
      <c r="B10" s="27">
        <v>3213</v>
      </c>
      <c r="C10" s="28">
        <v>3464.2999999999997</v>
      </c>
      <c r="D10" s="27">
        <v>24838.08</v>
      </c>
      <c r="E10" s="29">
        <v>7.1697254856681001</v>
      </c>
      <c r="F10" s="30">
        <f t="shared" si="0" ref="F10:F25">H10*$H$7</f>
        <v>153.94134000000003</v>
      </c>
      <c r="G10" s="31"/>
      <c r="H10" s="1">
        <v>104722</v>
      </c>
    </row>
    <row r="11" spans="1:8" ht="25" customHeight="1">
      <c r="A11" s="26" t="s">
        <v>25</v>
      </c>
      <c r="B11" s="27">
        <v>198</v>
      </c>
      <c r="C11" s="28">
        <v>275</v>
      </c>
      <c r="D11" s="27">
        <v>1794</v>
      </c>
      <c r="E11" s="32">
        <v>6.5236363636363635</v>
      </c>
      <c r="F11" s="30">
        <f t="shared" si="0"/>
        <v>167.85930000000002</v>
      </c>
      <c r="G11" s="33"/>
      <c r="H11" s="1">
        <v>114190</v>
      </c>
    </row>
    <row r="12" spans="1:8" ht="25" customHeight="1">
      <c r="A12" s="26" t="s">
        <v>26</v>
      </c>
      <c r="B12" s="27">
        <v>1050</v>
      </c>
      <c r="C12" s="28">
        <v>986</v>
      </c>
      <c r="D12" s="27">
        <v>6560.90</v>
      </c>
      <c r="E12" s="29">
        <v>6.6540567951318454</v>
      </c>
      <c r="F12" s="30">
        <f t="shared" si="0"/>
        <v>168.49140000000003</v>
      </c>
      <c r="G12" s="33"/>
      <c r="H12" s="1">
        <v>114620</v>
      </c>
    </row>
    <row r="13" spans="1:8" ht="25" customHeight="1">
      <c r="A13" s="26" t="s">
        <v>27</v>
      </c>
      <c r="B13" s="27">
        <v>946.90</v>
      </c>
      <c r="C13" s="28">
        <v>1053</v>
      </c>
      <c r="D13" s="27">
        <v>5439.11</v>
      </c>
      <c r="E13" s="29">
        <v>5.1653466286799619</v>
      </c>
      <c r="F13" s="30">
        <f t="shared" si="0"/>
        <v>104.63607000000002</v>
      </c>
      <c r="G13" s="31"/>
      <c r="H13" s="1">
        <v>71181</v>
      </c>
    </row>
    <row r="14" spans="1:8" ht="25" customHeight="1">
      <c r="A14" s="26" t="s">
        <v>28</v>
      </c>
      <c r="B14" s="27">
        <v>2054.50</v>
      </c>
      <c r="C14" s="28">
        <v>2060.40</v>
      </c>
      <c r="D14" s="27">
        <v>14564.678</v>
      </c>
      <c r="E14" s="32">
        <v>7.0688594447680062</v>
      </c>
      <c r="F14" s="30">
        <f t="shared" si="0"/>
        <v>116.17263000000001</v>
      </c>
      <c r="G14" s="33"/>
      <c r="H14" s="1">
        <v>79029</v>
      </c>
    </row>
    <row r="15" spans="1:8" ht="25" customHeight="1">
      <c r="A15" s="26" t="s">
        <v>29</v>
      </c>
      <c r="B15" s="27">
        <v>5448.10</v>
      </c>
      <c r="C15" s="28">
        <v>4705.0000000000009</v>
      </c>
      <c r="D15" s="27">
        <v>32890.095999999998</v>
      </c>
      <c r="E15" s="32">
        <v>6.9904561105207206</v>
      </c>
      <c r="F15" s="30">
        <f t="shared" si="0"/>
        <v>131.68260000000001</v>
      </c>
      <c r="G15" s="33"/>
      <c r="H15" s="1">
        <v>89580</v>
      </c>
    </row>
    <row r="16" spans="1:8" ht="25" customHeight="1">
      <c r="A16" s="26" t="s">
        <v>30</v>
      </c>
      <c r="B16" s="27">
        <v>8592.90</v>
      </c>
      <c r="C16" s="28">
        <v>8978.2999999999993</v>
      </c>
      <c r="D16" s="27">
        <v>65082.487999999998</v>
      </c>
      <c r="E16" s="32">
        <v>7.2488653754051438</v>
      </c>
      <c r="F16" s="30">
        <f t="shared" si="0"/>
        <v>242.34126000000003</v>
      </c>
      <c r="G16" s="33"/>
      <c r="H16" s="1">
        <v>164858</v>
      </c>
    </row>
    <row r="17" spans="1:8" ht="25" customHeight="1">
      <c r="A17" s="26" t="s">
        <v>31</v>
      </c>
      <c r="B17" s="27">
        <v>2478.2999999999997</v>
      </c>
      <c r="C17" s="28">
        <v>2929.9999999999995</v>
      </c>
      <c r="D17" s="27">
        <v>20386.27</v>
      </c>
      <c r="E17" s="32">
        <v>6.957771331058022</v>
      </c>
      <c r="F17" s="30">
        <f t="shared" si="0"/>
        <v>274.88412000000005</v>
      </c>
      <c r="G17" s="33"/>
      <c r="H17" s="1">
        <v>186996</v>
      </c>
    </row>
    <row r="18" spans="1:8" ht="25" customHeight="1">
      <c r="A18" s="26" t="s">
        <v>32</v>
      </c>
      <c r="B18" s="27">
        <v>29.60</v>
      </c>
      <c r="C18" s="28">
        <v>0</v>
      </c>
      <c r="D18" s="27">
        <v>0</v>
      </c>
      <c r="E18" s="27">
        <v>0</v>
      </c>
      <c r="F18" s="30">
        <f t="shared" si="0"/>
        <v>129.37911000000003</v>
      </c>
      <c r="G18" s="33"/>
      <c r="H18" s="1">
        <v>88013</v>
      </c>
    </row>
    <row r="19" spans="1:8" ht="25" customHeight="1">
      <c r="A19" s="26" t="s">
        <v>33</v>
      </c>
      <c r="B19" s="27">
        <v>1217.9999999999998</v>
      </c>
      <c r="C19" s="28">
        <v>0</v>
      </c>
      <c r="D19" s="27">
        <v>0</v>
      </c>
      <c r="E19" s="27">
        <v>0</v>
      </c>
      <c r="F19" s="30">
        <f t="shared" si="0"/>
        <v>100.31868000000001</v>
      </c>
      <c r="G19" s="31"/>
      <c r="H19" s="1">
        <v>68244</v>
      </c>
    </row>
    <row r="20" spans="1:8" ht="25" customHeight="1">
      <c r="A20" s="26" t="s">
        <v>34</v>
      </c>
      <c r="B20" s="27">
        <v>1273.2999999999997</v>
      </c>
      <c r="C20" s="28">
        <v>503.10</v>
      </c>
      <c r="D20" s="27">
        <v>3561.59</v>
      </c>
      <c r="E20" s="29">
        <v>7.0792884118465524</v>
      </c>
      <c r="F20" s="30">
        <f t="shared" si="0"/>
        <v>206.76579000000001</v>
      </c>
      <c r="G20" s="31"/>
      <c r="H20" s="1">
        <v>140657</v>
      </c>
    </row>
    <row r="21" spans="1:8" ht="25" customHeight="1">
      <c r="A21" s="26" t="s">
        <v>35</v>
      </c>
      <c r="B21" s="27">
        <v>1760.1999999999998</v>
      </c>
      <c r="C21" s="28">
        <v>239.60</v>
      </c>
      <c r="D21" s="27">
        <v>1797</v>
      </c>
      <c r="E21" s="29">
        <v>7.50</v>
      </c>
      <c r="F21" s="30">
        <f t="shared" si="0"/>
        <v>157.35027000000002</v>
      </c>
      <c r="G21" s="31"/>
      <c r="H21" s="1">
        <v>107041</v>
      </c>
    </row>
    <row r="22" spans="1:8" ht="25" customHeight="1">
      <c r="A22" s="26" t="s">
        <v>36</v>
      </c>
      <c r="B22" s="27">
        <v>279.70</v>
      </c>
      <c r="C22" s="28">
        <v>0</v>
      </c>
      <c r="D22" s="27">
        <v>0</v>
      </c>
      <c r="E22" s="27">
        <v>0</v>
      </c>
      <c r="F22" s="30">
        <f t="shared" si="0"/>
        <v>274.42254000000003</v>
      </c>
      <c r="G22" s="31"/>
      <c r="H22" s="1">
        <v>186682</v>
      </c>
    </row>
    <row r="23" spans="1:8" ht="25" customHeight="1">
      <c r="A23" s="26" t="s">
        <v>37</v>
      </c>
      <c r="B23" s="27">
        <v>1470.2000000000003</v>
      </c>
      <c r="C23" s="28">
        <v>1613.60</v>
      </c>
      <c r="D23" s="27">
        <v>11010.861999999999</v>
      </c>
      <c r="E23" s="32">
        <v>6.8237865642042639</v>
      </c>
      <c r="F23" s="30">
        <f t="shared" si="0"/>
        <v>235.48371000000003</v>
      </c>
      <c r="G23" s="33"/>
      <c r="H23" s="1">
        <v>160193</v>
      </c>
    </row>
    <row r="24" spans="1:8" ht="25" customHeight="1">
      <c r="A24" s="26" t="s">
        <v>38</v>
      </c>
      <c r="B24" s="27">
        <v>1397.50</v>
      </c>
      <c r="C24" s="28">
        <v>1780.20</v>
      </c>
      <c r="D24" s="27">
        <v>3958.3980000000001</v>
      </c>
      <c r="E24" s="29">
        <v>2.2235692618806877</v>
      </c>
      <c r="F24" s="30">
        <f t="shared" si="0"/>
        <v>217.02198000000001</v>
      </c>
      <c r="G24" s="31"/>
      <c r="H24" s="1">
        <v>147634</v>
      </c>
    </row>
    <row r="25" spans="1:8" ht="25" customHeight="1">
      <c r="A25" s="34" t="s">
        <v>39</v>
      </c>
      <c r="B25" s="35">
        <v>98.300000000000011</v>
      </c>
      <c r="C25" s="36">
        <v>228.10</v>
      </c>
      <c r="D25" s="35">
        <v>1572.84</v>
      </c>
      <c r="E25" s="37">
        <v>6.8953967558088562</v>
      </c>
      <c r="F25" s="30">
        <f t="shared" si="0"/>
        <v>192.82137000000003</v>
      </c>
      <c r="G25" s="31"/>
      <c r="H25" s="1">
        <v>131171</v>
      </c>
    </row>
    <row r="26" spans="1:7" ht="25" customHeight="1">
      <c r="A26" s="38" t="s">
        <v>40</v>
      </c>
      <c r="B26" s="39">
        <f>SUM(B9:B25)</f>
        <v>31557.10</v>
      </c>
      <c r="C26" s="39">
        <f>SUM(C9:C25)</f>
        <v>28865.299999999996</v>
      </c>
      <c r="D26" s="39">
        <f>SUM(D9:D25)</f>
        <v>193767.99199999997</v>
      </c>
      <c r="E26" s="40">
        <f>D26/C26*10</f>
        <v>67.128348570775287</v>
      </c>
      <c r="F26" s="41">
        <f>SUM(F9:F25)</f>
        <v>2968.3048500000004</v>
      </c>
      <c r="G26" s="31"/>
    </row>
    <row r="27" spans="1:7" ht="25" customHeight="1">
      <c r="A27" s="38">
        <v>2021</v>
      </c>
      <c r="B27" s="42">
        <v>31605.30</v>
      </c>
      <c r="C27" s="42">
        <v>25608.90</v>
      </c>
      <c r="D27" s="42">
        <v>187014.62572727274</v>
      </c>
      <c r="E27" s="43">
        <v>73.027199812281168</v>
      </c>
      <c r="F27" s="44">
        <v>2946.2989336830001</v>
      </c>
      <c r="G27" s="31"/>
    </row>
    <row r="28" spans="1:7" ht="25" customHeight="1">
      <c r="A28" s="38">
        <v>2020</v>
      </c>
      <c r="B28" s="45">
        <v>32336.099999999995</v>
      </c>
      <c r="C28" s="45">
        <v>25719.400000000005</v>
      </c>
      <c r="D28" s="45">
        <v>167724.59714</v>
      </c>
      <c r="E28" s="46">
        <v>65.213262027885548</v>
      </c>
      <c r="F28" s="47">
        <v>1453.8828235200001</v>
      </c>
      <c r="G28" s="33"/>
    </row>
    <row r="29" spans="1:7" ht="25" customHeight="1">
      <c r="A29" s="38">
        <v>2019</v>
      </c>
      <c r="B29" s="45">
        <v>25285.80</v>
      </c>
      <c r="C29" s="45">
        <v>21618.90</v>
      </c>
      <c r="D29" s="45">
        <v>138802.82439999998</v>
      </c>
      <c r="E29" s="46">
        <v>64.204388012340999</v>
      </c>
      <c r="F29" s="47">
        <v>1447.0003424013394</v>
      </c>
      <c r="G29" s="33"/>
    </row>
    <row r="30" spans="1:7" ht="25" customHeight="1">
      <c r="A30" s="38">
        <v>2018</v>
      </c>
      <c r="B30" s="45">
        <v>24024.50</v>
      </c>
      <c r="C30" s="45">
        <v>20885.20</v>
      </c>
      <c r="D30" s="45">
        <v>145462.674</v>
      </c>
      <c r="E30" s="46">
        <v>69.648686150958596</v>
      </c>
      <c r="F30" s="47">
        <v>1442.2632000000001</v>
      </c>
      <c r="G30" s="33"/>
    </row>
    <row r="31" spans="1:7" ht="25" customHeight="1">
      <c r="A31" s="48"/>
      <c r="B31" s="45"/>
      <c r="C31" s="45"/>
      <c r="D31" s="45"/>
      <c r="E31" s="46"/>
      <c r="F31" s="47"/>
      <c r="G31" s="33"/>
    </row>
    <row r="32" spans="1:7" ht="14.5">
      <c r="A32" s="26"/>
      <c r="B32" s="27"/>
      <c r="C32" s="27"/>
      <c r="D32" s="27"/>
      <c r="E32" s="32"/>
      <c r="F32" s="49"/>
      <c r="G32" s="33"/>
    </row>
    <row r="33" spans="1:7" ht="15" thickBot="1">
      <c r="A33" s="50"/>
      <c r="B33" s="51"/>
      <c r="C33" s="51"/>
      <c r="D33" s="51"/>
      <c r="E33" s="52"/>
      <c r="F33" s="53"/>
      <c r="G33" s="33"/>
    </row>
    <row r="34" spans="1:7" ht="15" thickTop="1">
      <c r="A34" s="54" t="s">
        <v>41</v>
      </c>
      <c r="B34" s="55"/>
      <c r="C34" s="5"/>
      <c r="D34" s="5"/>
      <c r="E34" s="6"/>
      <c r="F34" s="7"/>
      <c r="G34" s="7"/>
    </row>
  </sheetData>
  <mergeCells count="4">
    <mergeCell ref="A1:F1"/>
    <mergeCell ref="A2:F2"/>
    <mergeCell ref="A3:F3"/>
    <mergeCell ref="A5:A7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