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<sst xmlns="http://schemas.openxmlformats.org/spreadsheetml/2006/main" count="34" uniqueCount="34">
  <si>
    <t>Tabel</t>
  </si>
  <si>
    <t>Banyaknya Produksi dan Nilai Perikanan Waduk</t>
  </si>
  <si>
    <t>Menurut Kecamatan di Kabupaten Brebes Tahun 2024</t>
  </si>
  <si>
    <t>Kecamatan</t>
  </si>
  <si>
    <t>Banyak Produksi (Kg)</t>
  </si>
  <si>
    <t>NilaiProduksi       (Ribu Rupiah)</t>
  </si>
  <si>
    <t>01. SALEM</t>
  </si>
  <si>
    <t>02. BANTARKAWUNG</t>
  </si>
  <si>
    <t>03. BUMIAYU</t>
  </si>
  <si>
    <t>April</t>
  </si>
  <si>
    <t>Mei</t>
  </si>
  <si>
    <t>Juni</t>
  </si>
  <si>
    <t>Juli</t>
  </si>
  <si>
    <t>Agustus</t>
  </si>
  <si>
    <t>Sept</t>
  </si>
  <si>
    <t>Okt</t>
  </si>
  <si>
    <t>Nov</t>
  </si>
  <si>
    <t>Des</t>
  </si>
  <si>
    <t>04. PAGUYANGAN</t>
  </si>
  <si>
    <t>Jala Insang Hanyut</t>
  </si>
  <si>
    <t>05. SIRAMPOG</t>
  </si>
  <si>
    <t>06. TONJONG</t>
  </si>
  <si>
    <t>07. LARANGAN</t>
  </si>
  <si>
    <t>08. KETANGGUNGAN</t>
  </si>
  <si>
    <t>09. BANJARHARJO</t>
  </si>
  <si>
    <t>Jala Tebar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</si>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</sst>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_);_(* \(#,##0\);_(* &quot;-&quot;_);_(@_)"/>
    <numFmt numFmtId="179" formatCode="_-* #,##0_-;\-* #,##0_-;_-* &quot;-&quot;_-;_-@"/>
  </numFmts>
  <fonts count="8"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6DDE8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/>
    </xf>
    <xf numFmtId="0" fontId="2" fillId="0" borderId="0" xfId="0" applyFont="1" applyAlignment="1">
      <alignment/>
    </xf>
    <xf numFmtId="0" fontId="7" fillId="0" borderId="0" xfId="0" applyFont="1" applyAlignment="1">
      <alignment/>
    </xf>
    <xf numFmtId="0" fontId="2" fillId="2" borderId="0" xfId="0" applyFont="1" applyFill="1" applyBorder="1" applyAlignment="1">
      <alignment/>
    </xf>
    <xf numFmtId="0" fontId="7" fillId="0" borderId="0" xfId="0" applyFont="1" applyAlignment="1">
      <alignment horizontal="center"/>
    </xf>
    <xf numFmtId="0" fontId="6" fillId="3" borderId="1" xfId="0" applyFont="1" applyBorder="1" applyAlignment="1">
      <alignment horizontal="center" vertical="center"/>
    </xf>
    <xf numFmtId="0" fontId="6" fillId="3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6" fillId="3" borderId="2" xfId="0" applyFont="1" applyBorder="1" applyAlignment="1">
      <alignment horizontal="center"/>
    </xf>
    <xf numFmtId="0" fontId="6" fillId="3" borderId="3" xfId="0" applyFont="1" applyBorder="1" applyAlignment="1">
      <alignment horizontal="center"/>
    </xf>
    <xf numFmtId="0" fontId="5" fillId="0" borderId="2" xfId="0" applyFont="1" applyBorder="1" applyAlignment="1">
      <alignment/>
    </xf>
    <xf numFmtId="178" fontId="3" fillId="0" borderId="3" xfId="0" applyNumberFormat="1" applyFont="1" applyBorder="1" applyAlignment="1">
      <alignment horizontal="right"/>
    </xf>
    <xf numFmtId="0" fontId="4" fillId="0" borderId="0" xfId="0" applyFont="1"/>
    <xf numFmtId="179" fontId="2" fillId="2" borderId="0" xfId="0" applyNumberFormat="1" applyFont="1" applyBorder="1" applyAlignment="1">
      <alignment/>
    </xf>
    <xf numFmtId="178" fontId="2" fillId="2" borderId="0" xfId="0" applyNumberFormat="1" applyFont="1" applyBorder="1" applyAlignment="1">
      <alignment/>
    </xf>
    <xf numFmtId="178" fontId="2" fillId="0" borderId="0" xfId="0" applyNumberFormat="1" applyFont="1" applyAlignment="1">
      <alignment/>
    </xf>
    <xf numFmtId="179" fontId="2" fillId="0" borderId="0" xfId="0" applyNumberFormat="1" applyFont="1" applyAlignment="1">
      <alignment/>
    </xf>
    <xf numFmtId="0" fontId="3" fillId="0" borderId="2" xfId="0" applyFont="1" applyBorder="1" applyAlignment="1">
      <alignment horizontal="right"/>
    </xf>
    <xf numFmtId="178" fontId="1" fillId="0" borderId="3" xfId="0" applyNumberFormat="1" applyFont="1" applyBorder="1" applyAlignment="1">
      <alignment/>
    </xf>
    <xf numFmtId="3" fontId="2" fillId="0" borderId="0" xfId="0" applyNumberFormat="1" applyFont="1" applyAlignment="1">
      <alignment/>
    </xf>
    <xf numFmtId="178" fontId="1" fillId="0" borderId="3" xfId="0" applyNumberFormat="1" applyFont="1" applyBorder="1" applyAlignment="1">
      <alignment horizontal="right"/>
    </xf>
    <xf numFmtId="177" fontId="1" fillId="0" borderId="3" xfId="0" applyNumberFormat="1" applyFont="1" applyBorder="1" applyAlignment="1">
      <alignment horizontal="righ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externalLink" Target="externalLinks/externalLink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6" Type="http://schemas.openxmlformats.org/officeDocument/2006/relationships/calcChain" Target="calcChain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Users/ASUS/Downloads/2024-Data%20Produksi%20Bidang%20Tangkap%202024/TW%20IV/REKAP%20DATA%20PUD%20KABUPATEN%20BREBES%202024%20(1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enis Ikan  dan API PUD"/>
      <sheetName val="Sungai Januari"/>
      <sheetName val="Sungai Februari"/>
      <sheetName val="Sungai Maret"/>
      <sheetName val="Sungai April"/>
      <sheetName val="Sungai Mei"/>
      <sheetName val="Sungai Juni"/>
      <sheetName val="Sungai Juli"/>
      <sheetName val="Sungai Agustus"/>
      <sheetName val="Sungai September"/>
      <sheetName val="Sungai Oktober"/>
      <sheetName val="Sungai November"/>
      <sheetName val="Sungai Desember"/>
      <sheetName val="Waduk Januari"/>
      <sheetName val="Waduk Februari"/>
      <sheetName val="Waduk Maret"/>
      <sheetName val="REKAP TW 1 DAN 2"/>
      <sheetName val="Waduk April"/>
      <sheetName val="Waduk Mei"/>
      <sheetName val="Waduk Juni"/>
      <sheetName val="Waduk Juli"/>
      <sheetName val="Waduk Agustus"/>
      <sheetName val="Waduk September"/>
      <sheetName val="Waduk Oktober"/>
      <sheetName val="Waduk November"/>
      <sheetName val="Waduk Desemb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8f1885c-bccd-4aeb-8f20-0b5438ddc47c}">
  <dimension ref="A1:W32"/>
  <sheetViews>
    <sheetView tabSelected="1" workbookViewId="0" topLeftCell="A1"/>
  </sheetViews>
  <sheetFormatPr defaultRowHeight="12.75"/>
  <sheetData>
    <row r="1" spans="1:21" ht="15" customHeight="1">
      <c r="A1" s="2"/>
      <c r="B1" s="3" t="s">
        <v>0</v>
      </c>
      <c r="C1" s="2"/>
      <c r="D1" s="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5" customHeight="1">
      <c r="A2" s="5" t="s">
        <v>1</v>
      </c>
      <c r="D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5" customHeight="1">
      <c r="A3" s="5" t="s">
        <v>2</v>
      </c>
      <c r="D3" s="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5" customHeight="1" thickBot="1">
      <c r="A4" s="2"/>
      <c r="B4" s="2"/>
      <c r="C4" s="2"/>
      <c r="D4" s="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44.25" customHeight="1">
      <c r="A5" s="6" t="s">
        <v>3</v>
      </c>
      <c r="B5" s="7" t="s">
        <v>4</v>
      </c>
      <c r="C5" s="7" t="s">
        <v>5</v>
      </c>
      <c r="D5" s="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" customHeight="1" thickBot="1">
      <c r="A6" s="8"/>
      <c r="B6" s="8"/>
      <c r="C6" s="8"/>
      <c r="D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5" customHeight="1" thickBot="1">
      <c r="A7" s="9">
        <v>1</v>
      </c>
      <c r="B7" s="10">
        <v>2</v>
      </c>
      <c r="C7" s="10">
        <v>3</v>
      </c>
      <c r="D7" s="2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5.75" customHeight="1" thickBot="1">
      <c r="A8" s="11" t="s">
        <v>6</v>
      </c>
      <c r="B8" s="12">
        <v>0</v>
      </c>
      <c r="C8" s="12">
        <v>0</v>
      </c>
      <c r="D8" s="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5.75" customHeight="1" thickBot="1">
      <c r="A9" s="11" t="s">
        <v>7</v>
      </c>
      <c r="B9" s="12">
        <v>0</v>
      </c>
      <c r="C9" s="12">
        <v>0</v>
      </c>
      <c r="D9" s="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2" ht="15.75" customHeight="1" thickBot="1">
      <c r="A10" s="11" t="s">
        <v>8</v>
      </c>
      <c r="B10" s="12">
        <v>0</v>
      </c>
      <c r="C10" s="12">
        <v>0</v>
      </c>
      <c r="D10" s="2"/>
      <c r="F10" s="4" t="s">
        <v>9</v>
      </c>
      <c r="G10" s="4"/>
      <c r="H10" s="4" t="s">
        <v>10</v>
      </c>
      <c r="I10" s="4"/>
      <c r="J10" s="4" t="s">
        <v>11</v>
      </c>
      <c r="K10" s="4"/>
      <c r="L10" s="4" t="s">
        <v>12</v>
      </c>
      <c r="M10" s="4"/>
      <c r="N10" s="4" t="s">
        <v>13</v>
      </c>
      <c r="O10" s="4"/>
      <c r="P10" s="4" t="s">
        <v>14</v>
      </c>
      <c r="Q10" s="4"/>
      <c r="R10" s="4" t="s">
        <v>15</v>
      </c>
      <c r="S10" s="4"/>
      <c r="T10" s="4" t="s">
        <v>16</v>
      </c>
      <c r="U10" s="4"/>
      <c r="V10" s="13" t="s">
        <v>17</v>
      </c>
    </row>
    <row r="11" spans="1:23" ht="15.75" customHeight="1" thickBot="1">
      <c r="A11" s="11" t="s">
        <v>18</v>
      </c>
      <c r="B11" s="12">
        <f>8250+8400+5520+5248+13120+21840+22204+22568+13536+20200+21780+21590</f>
        <v>184256</v>
      </c>
      <c r="C11" s="12">
        <f>(147942000+142910000+93390000+88968000+221931000+365534000+371955000+378098000+228128000+342028000+366789000+363905000)/1000</f>
        <v>3111578</v>
      </c>
      <c r="D11" s="2" t="s">
        <v>19</v>
      </c>
      <c r="F11" s="14" t="str">
        <f>'[1]Waduk April'!$N$21</f>
        <v>#REF!</v>
      </c>
      <c r="G11" s="14" t="str">
        <f>'[1]Waduk April'!$L$21</f>
        <v>#REF!</v>
      </c>
      <c r="H11" s="15" t="str">
        <f>'[1]Waduk Mei'!$N$21</f>
        <v>#REF!</v>
      </c>
      <c r="I11" s="15" t="str">
        <f>'[1]Waduk Mei'!$L$21</f>
        <v>#REF!</v>
      </c>
      <c r="J11" s="15" t="str">
        <f>'[1]Waduk Juni'!$N$21</f>
        <v>#REF!</v>
      </c>
      <c r="K11" s="15" t="str">
        <f>'[1]Waduk Juni'!$L$21</f>
        <v>#REF!</v>
      </c>
      <c r="L11" s="15" t="str">
        <f>'[1]Waduk Juli'!$N$21</f>
        <v>#REF!</v>
      </c>
      <c r="M11" s="15" t="str">
        <f>'[1]Waduk Juli'!$L$21</f>
        <v>#REF!</v>
      </c>
      <c r="N11" s="15" t="str">
        <f>'[1]Waduk Agustus'!$N$21</f>
        <v>#REF!</v>
      </c>
      <c r="O11" s="15" t="str">
        <f>'[1]Waduk Agustus'!$L$21</f>
        <v>#REF!</v>
      </c>
      <c r="P11" s="15" t="str">
        <f>'[1]Waduk September'!$N$21</f>
        <v>#REF!</v>
      </c>
      <c r="Q11" s="15" t="str">
        <f>'[1]Waduk September'!$L$21</f>
        <v>#REF!</v>
      </c>
      <c r="R11" s="15" t="str">
        <f>'[1]Waduk Oktober'!$N$21</f>
        <v>#REF!</v>
      </c>
      <c r="S11" s="14" t="str">
        <f>'[1]Waduk Oktober'!$L$21</f>
        <v>#REF!</v>
      </c>
      <c r="T11" s="15" t="str">
        <f>'[1]Waduk November'!$N$21</f>
        <v>#REF!</v>
      </c>
      <c r="U11" s="15" t="str">
        <f>'[1]Waduk November'!$L$21</f>
        <v>#REF!</v>
      </c>
      <c r="V11" s="16" t="str">
        <f>'[1]Waduk Desember'!$N$21</f>
        <v>#REF!</v>
      </c>
      <c r="W11" s="17" t="str">
        <f>'[1]Waduk Desember'!$L$21</f>
        <v>#REF!</v>
      </c>
    </row>
    <row r="12" spans="1:22" ht="15.75" customHeight="1" thickBot="1">
      <c r="A12" s="11" t="s">
        <v>20</v>
      </c>
      <c r="B12" s="12">
        <v>0</v>
      </c>
      <c r="C12" s="12">
        <v>0</v>
      </c>
      <c r="D12" s="2"/>
      <c r="F12" s="4"/>
      <c r="G12" s="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4"/>
      <c r="S12" s="4"/>
      <c r="T12" s="15"/>
      <c r="U12" s="15"/>
      <c r="V12" s="16"/>
    </row>
    <row r="13" spans="1:22" ht="15.75" customHeight="1" thickBot="1">
      <c r="A13" s="11" t="s">
        <v>21</v>
      </c>
      <c r="B13" s="12">
        <v>0</v>
      </c>
      <c r="C13" s="12">
        <v>0</v>
      </c>
      <c r="D13" s="2"/>
      <c r="F13" s="4"/>
      <c r="G13" s="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4"/>
      <c r="S13" s="4"/>
      <c r="T13" s="15"/>
      <c r="U13" s="15"/>
      <c r="V13" s="16"/>
    </row>
    <row r="14" spans="1:22" ht="15.75" customHeight="1" thickBot="1">
      <c r="A14" s="11" t="s">
        <v>22</v>
      </c>
      <c r="B14" s="12">
        <v>0</v>
      </c>
      <c r="C14" s="12">
        <v>0</v>
      </c>
      <c r="D14" s="2"/>
      <c r="F14" s="4"/>
      <c r="G14" s="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4"/>
      <c r="S14" s="4"/>
      <c r="T14" s="15"/>
      <c r="U14" s="15"/>
      <c r="V14" s="16"/>
    </row>
    <row r="15" spans="1:22" ht="15.75" customHeight="1" thickBot="1">
      <c r="A15" s="11" t="s">
        <v>23</v>
      </c>
      <c r="B15" s="12">
        <v>0</v>
      </c>
      <c r="C15" s="12">
        <v>0</v>
      </c>
      <c r="D15" s="2"/>
      <c r="F15" s="4"/>
      <c r="G15" s="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4"/>
      <c r="S15" s="4"/>
      <c r="T15" s="15"/>
      <c r="U15" s="15"/>
      <c r="V15" s="16"/>
    </row>
    <row r="16" spans="1:23" ht="15.75" customHeight="1" thickBot="1">
      <c r="A16" s="11" t="s">
        <v>24</v>
      </c>
      <c r="B16" s="12">
        <f>8200+7200+6120+7128+15480+17800+23140+20470+12800+23040+20800+23680</f>
        <v>185858</v>
      </c>
      <c r="C16" s="12">
        <f>(146600000+120960000+102640000+120138000+261235000+299700000+401749000+363866000+223212000+404984000+358252000+413782000)/1000</f>
        <v>3217118</v>
      </c>
      <c r="D16" s="2" t="s">
        <v>25</v>
      </c>
      <c r="F16" s="14" t="str">
        <f>'[1]Waduk April'!$N$13</f>
        <v>#REF!</v>
      </c>
      <c r="G16" s="14" t="str">
        <f>'[1]Waduk April'!$L$13</f>
        <v>#REF!</v>
      </c>
      <c r="H16" s="15" t="str">
        <f>'[1]Waduk Mei'!$N$13</f>
        <v>#REF!</v>
      </c>
      <c r="I16" s="15" t="str">
        <f>'[1]Waduk Mei'!$L$13</f>
        <v>#REF!</v>
      </c>
      <c r="J16" s="15" t="str">
        <f>'[1]Waduk Juni'!$N$13</f>
        <v>#REF!</v>
      </c>
      <c r="K16" s="15" t="str">
        <f>'[1]Waduk Juni'!$L$13</f>
        <v>#REF!</v>
      </c>
      <c r="L16" s="15" t="str">
        <f>'[1]Waduk Juli'!$N$13</f>
        <v>#REF!</v>
      </c>
      <c r="M16" s="15" t="str">
        <f>'[1]Waduk Juli'!$L$13</f>
        <v>#REF!</v>
      </c>
      <c r="N16" s="15" t="str">
        <f>'[1]Waduk Agustus'!$N$13</f>
        <v>#REF!</v>
      </c>
      <c r="O16" s="15" t="str">
        <f>'[1]Waduk Agustus'!$L$13</f>
        <v>#REF!</v>
      </c>
      <c r="P16" s="15" t="str">
        <f>'[1]Waduk September'!$N$13</f>
        <v>#REF!</v>
      </c>
      <c r="Q16" s="15" t="str">
        <f>'[1]Waduk September'!$L$13</f>
        <v>#REF!</v>
      </c>
      <c r="R16" s="14" t="str">
        <f>'[1]Waduk Oktober'!$N$13</f>
        <v>#REF!</v>
      </c>
      <c r="S16" s="14" t="str">
        <f>'[1]Waduk Oktober'!$L$13</f>
        <v>#REF!</v>
      </c>
      <c r="T16" s="15" t="str">
        <f>'[1]Waduk November'!$N$13</f>
        <v>#REF!</v>
      </c>
      <c r="U16" s="15" t="str">
        <f>'[1]Waduk November'!$L$13</f>
        <v>#REF!</v>
      </c>
      <c r="V16" s="16" t="str">
        <f>'[1]Waduk Desember'!$N$13</f>
        <v>#REF!</v>
      </c>
      <c r="W16" s="17" t="str">
        <f>'[1]Waduk Desember'!$L$13</f>
        <v>#REF!</v>
      </c>
    </row>
    <row r="17" spans="1:21" ht="15.75" customHeight="1" thickBot="1">
      <c r="A17" s="11" t="s">
        <v>26</v>
      </c>
      <c r="B17" s="12">
        <v>0</v>
      </c>
      <c r="C17" s="12">
        <v>0</v>
      </c>
      <c r="D17" s="2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15.75" customHeight="1" thickBot="1">
      <c r="A18" s="11" t="s">
        <v>27</v>
      </c>
      <c r="B18" s="12">
        <v>0</v>
      </c>
      <c r="C18" s="12">
        <v>0</v>
      </c>
      <c r="D18" s="2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5.75" customHeight="1" thickBot="1">
      <c r="A19" s="11" t="s">
        <v>28</v>
      </c>
      <c r="B19" s="12">
        <v>0</v>
      </c>
      <c r="C19" s="12">
        <v>0</v>
      </c>
      <c r="D19" s="2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15.75" customHeight="1" thickBot="1">
      <c r="A20" s="11" t="s">
        <v>29</v>
      </c>
      <c r="B20" s="12">
        <v>0</v>
      </c>
      <c r="C20" s="12">
        <v>0</v>
      </c>
      <c r="D20" s="2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15.75" customHeight="1" thickBot="1">
      <c r="A21" s="11" t="s">
        <v>30</v>
      </c>
      <c r="B21" s="12">
        <v>0</v>
      </c>
      <c r="C21" s="12">
        <v>0</v>
      </c>
      <c r="D21" s="2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15.75" customHeight="1" thickBot="1">
      <c r="A22" s="11" t="s">
        <v>31</v>
      </c>
      <c r="B22" s="12">
        <v>0</v>
      </c>
      <c r="C22" s="12">
        <v>0</v>
      </c>
      <c r="D22" s="2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15.75" customHeight="1" thickBot="1">
      <c r="A23" s="11" t="s">
        <v>32</v>
      </c>
      <c r="B23" s="12">
        <v>0</v>
      </c>
      <c r="C23" s="12">
        <v>0</v>
      </c>
      <c r="D23" s="2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15.75" customHeight="1" thickBot="1">
      <c r="A24" s="11" t="s">
        <v>33</v>
      </c>
      <c r="B24" s="12">
        <v>0</v>
      </c>
      <c r="C24" s="12">
        <v>0</v>
      </c>
      <c r="D24" s="2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15.75" customHeight="1" thickBot="1">
      <c r="A25" s="18">
        <v>2024</v>
      </c>
      <c r="B25" s="19">
        <f>SUM(B8:B24)</f>
      </c>
      <c r="C25" s="19">
        <f>SUM(C8:C24)</f>
      </c>
      <c r="D25" s="2"/>
      <c r="E25" s="2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15.75" customHeight="1" thickBot="1">
      <c r="A26" s="18">
        <v>2023</v>
      </c>
      <c r="B26" s="19">
        <v>296078</v>
      </c>
      <c r="C26" s="19">
        <v>3951155</v>
      </c>
      <c r="D26" s="2"/>
      <c r="E26" s="20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5.75" customHeight="1" thickBot="1">
      <c r="A27" s="18">
        <v>2022</v>
      </c>
      <c r="B27" s="21">
        <v>260010</v>
      </c>
      <c r="C27" s="21">
        <v>4316510</v>
      </c>
      <c r="D27" s="2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5.75" customHeight="1" thickBot="1">
      <c r="A28" s="18">
        <f>A27-1</f>
      </c>
      <c r="B28" s="22">
        <v>203225</v>
      </c>
      <c r="C28" s="21">
        <v>3488723</v>
      </c>
      <c r="D28" s="2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15.75" customHeight="1" thickBot="1">
      <c r="A29" s="18">
        <f>A28-1</f>
      </c>
      <c r="B29" s="22">
        <v>314529</v>
      </c>
      <c r="C29" s="21">
        <v>5624773</v>
      </c>
      <c r="D29" s="2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5.75" customHeight="1" thickBot="1">
      <c r="A30" s="18">
        <f>A29-1</f>
      </c>
      <c r="B30" s="22">
        <v>232178</v>
      </c>
      <c r="C30" s="21">
        <v>3922956</v>
      </c>
      <c r="D30" s="2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14.25" customHeight="1">
      <c r="A31" s="2"/>
      <c r="B31" s="2"/>
      <c r="C31" s="2"/>
      <c r="D31" s="2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14.25" customHeight="1">
      <c r="A32" s="2"/>
      <c r="B32" s="2"/>
      <c r="C32" s="2"/>
      <c r="D32" s="2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</sheetData>
  <mergeCells count="5">
    <mergeCell ref="A2:C2"/>
    <mergeCell ref="A3:C3"/>
    <mergeCell ref="A5:A6"/>
    <mergeCell ref="B5:B6"/>
    <mergeCell ref="C5:C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