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Sheet1!$A$1:$H$34</definedName>
  </definedNames>
  <calcPr fullCalcOnLoad="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<sst xmlns="http://schemas.openxmlformats.org/spreadsheetml/2006/main" count="56" uniqueCount="36">
  <si>
    <t xml:space="preserve">Tabel </t>
  </si>
  <si>
    <t>Banyaknya Tenaga Pendidik PAUD/Tenaga Ahli Berdasarkan Status dan NUPTK</t>
  </si>
  <si>
    <t>Di Kabupaten Brebes Tahun 2023</t>
  </si>
  <si>
    <t xml:space="preserve">Kecamatan </t>
  </si>
  <si>
    <t>Jumlah  Tenaga Pendidik</t>
  </si>
  <si>
    <t xml:space="preserve">Status </t>
  </si>
  <si>
    <t>NUPTK</t>
  </si>
  <si>
    <t xml:space="preserve">Ket. </t>
  </si>
  <si>
    <t>KB</t>
  </si>
  <si>
    <t>TK</t>
  </si>
  <si>
    <t>RA</t>
  </si>
  <si>
    <t>PNS</t>
  </si>
  <si>
    <t>Non PNS</t>
  </si>
  <si>
    <t>Ada</t>
  </si>
  <si>
    <t>Tidak</t>
  </si>
  <si>
    <t>Jumlah Tendik</t>
  </si>
  <si>
    <t>Status</t>
  </si>
  <si>
    <t>Total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</si>
  <si>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</si>
  <si>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</si>
  <si>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</si>
  <si>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</si>
  <si>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</si>
  <si>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</si>
  <si>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</si>
  <si>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</si>
  <si>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</si>
  <si>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</si>
  <si>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</si>
  <si>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</si>
  <si>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</si>
  <si>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</si>
  <si>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</si>
  <si>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</si>
  <si>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</si>
  <si>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Pendidikan Pemuda dan Olahraga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</si>
</sst>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20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9"/>
      <color rgb="FF00B050"/>
      <name val="Arial"/>
      <family val="2"/>
    </font>
    <font>
      <sz val="9"/>
      <color rgb="FF558ED5"/>
      <name val="Arial"/>
      <family val="2"/>
    </font>
    <font>
      <sz val="9"/>
      <color rgb="FFFF0000"/>
      <name val="Arial"/>
      <family val="2"/>
    </font>
    <font>
      <i/>
      <sz val="10"/>
      <name val="Arial"/>
      <family val="2"/>
    </font>
    <font>
      <b/>
      <sz val="9"/>
      <color rgb="FF00B050"/>
      <name val="Arial"/>
      <family val="2"/>
    </font>
    <font>
      <b/>
      <sz val="9"/>
      <color rgb="FF558ED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00B050"/>
      <name val="Arial"/>
      <family val="2"/>
    </font>
    <font>
      <b/>
      <sz val="10"/>
      <color rgb="FF558ED5"/>
      <name val="Arial"/>
      <family val="2"/>
    </font>
    <font>
      <b/>
      <sz val="10"/>
      <color rgb="FFFF0000"/>
      <name val="Arial"/>
      <family val="2"/>
    </font>
    <font>
      <sz val="10"/>
      <name val="Arial"/>
      <family val="0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16" fillId="0" borderId="0" xfId="0" applyAlignment="1">
      <alignment/>
    </xf>
    <xf numFmtId="0" fontId="19" fillId="0" borderId="0" xfId="0" applyFont="1" applyAlignment="1">
      <alignment horizontal="center"/>
    </xf>
    <xf numFmtId="0" fontId="18" fillId="0" borderId="0" xfId="0" applyFont="1" applyAlignment="1">
      <alignment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8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/>
    </xf>
    <xf numFmtId="177" fontId="3" fillId="0" borderId="1" xfId="19" applyFont="1" applyBorder="1" applyAlignment="1">
      <alignment vertical="center"/>
    </xf>
    <xf numFmtId="0" fontId="2" fillId="3" borderId="1" xfId="0" applyFont="1" applyFill="1" applyBorder="1" applyAlignment="1">
      <alignment/>
    </xf>
    <xf numFmtId="0" fontId="2" fillId="3" borderId="3" xfId="0" applyFont="1" applyFill="1" applyBorder="1" applyAlignment="1">
      <alignment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7a5bf5-ff83-4a6b-b726-5144b335f6a9}">
  <dimension ref="A1:Z31"/>
  <sheetViews>
    <sheetView zoomScale="90" zoomScaleNormal="90" zoomScaleSheetLayoutView="95" workbookViewId="0" topLeftCell="A1">
      <selection pane="topLeft" activeCell="AC14" sqref="AC14"/>
    </sheetView>
  </sheetViews>
  <sheetFormatPr defaultRowHeight="12.5" customHeight="1"/>
  <cols>
    <col min="1" max="1" width="23.5714285714286" style="1" customWidth="1"/>
    <col min="2" max="2" width="18.2857142857143" style="1" customWidth="1"/>
    <col min="3" max="4" width="10.7142857142857" style="1" customWidth="1"/>
    <col min="5" max="5" width="9.42857142857143" style="1" customWidth="1"/>
    <col min="6" max="6" width="11.5714285714286" style="1" customWidth="1"/>
    <col min="7" max="7" width="12.8571428571429" style="1" customWidth="1"/>
    <col min="8" max="9" width="9.14285714285714" style="1" customWidth="1"/>
    <col min="10" max="10" width="5.57142857142857" style="1" bestFit="1" customWidth="1"/>
    <col min="11" max="11" width="5" style="1" customWidth="1"/>
    <col min="12" max="12" width="4" style="1" bestFit="1" customWidth="1"/>
    <col min="13" max="13" width="9.14285714285714" style="1" customWidth="1"/>
    <col min="14" max="14" width="3.57142857142857" style="1" customWidth="1"/>
    <col min="15" max="15" width="4.57142857142857" style="1" bestFit="1" customWidth="1"/>
    <col min="16" max="16" width="8.28571428571429" style="1" bestFit="1" customWidth="1"/>
    <col min="17" max="17" width="4.28571428571429" style="1" bestFit="1" customWidth="1"/>
    <col min="18" max="18" width="5.28571428571429" style="1" bestFit="1" customWidth="1"/>
    <col min="19" max="19" width="4.57142857142857" style="1" bestFit="1" customWidth="1"/>
    <col min="20" max="20" width="8.28571428571429" style="1" bestFit="1" customWidth="1"/>
    <col min="21" max="21" width="4.28571428571429" style="1" bestFit="1" customWidth="1"/>
    <col min="22" max="22" width="5.28571428571429" style="1" bestFit="1" customWidth="1"/>
    <col min="23" max="23" width="4.57142857142857" style="1" bestFit="1" customWidth="1"/>
    <col min="24" max="24" width="8.28571428571429" style="1" bestFit="1" customWidth="1"/>
    <col min="25" max="25" width="4.28571428571429" style="1" bestFit="1" customWidth="1"/>
    <col min="26" max="26" width="5.28571428571429" style="1" bestFit="1" customWidth="1"/>
    <col min="27" max="16384" width="9.14285714285714" style="1" customWidth="1"/>
  </cols>
  <sheetData>
    <row r="1" spans="1:7" ht="14">
      <c r="A1" s="2" t="s">
        <v>0</v>
      </c>
      <c r="B1" s="2"/>
      <c r="C1" s="2"/>
      <c r="D1" s="2"/>
      <c r="E1" s="2"/>
      <c r="F1" s="2"/>
      <c r="G1" s="2"/>
    </row>
    <row r="2" spans="1:7" ht="14">
      <c r="A2" s="2" t="s">
        <v>1</v>
      </c>
      <c r="B2" s="2"/>
      <c r="C2" s="2"/>
      <c r="D2" s="2"/>
      <c r="E2" s="2"/>
      <c r="F2" s="2"/>
      <c r="G2" s="2"/>
    </row>
    <row r="3" spans="1:7" ht="14">
      <c r="A3" s="2" t="s">
        <v>2</v>
      </c>
      <c r="B3" s="2"/>
      <c r="C3" s="2"/>
      <c r="D3" s="2"/>
      <c r="E3" s="2"/>
      <c r="F3" s="2"/>
      <c r="G3" s="2"/>
    </row>
    <row r="4" spans="1:7" ht="14">
      <c r="A4" s="3"/>
      <c r="B4" s="3"/>
      <c r="C4" s="3"/>
      <c r="D4" s="3"/>
      <c r="E4" s="3"/>
      <c r="F4" s="3"/>
      <c r="G4" s="3"/>
    </row>
    <row r="5" spans="1:26" ht="21" customHeight="1">
      <c r="A5" s="4" t="s">
        <v>3</v>
      </c>
      <c r="B5" s="4" t="s">
        <v>4</v>
      </c>
      <c r="C5" s="4" t="s">
        <v>5</v>
      </c>
      <c r="D5" s="4"/>
      <c r="E5" s="4" t="s">
        <v>6</v>
      </c>
      <c r="F5" s="4"/>
      <c r="G5" s="4" t="s">
        <v>7</v>
      </c>
      <c r="J5" s="5"/>
      <c r="K5" s="5"/>
      <c r="L5" s="5"/>
      <c r="M5" s="5"/>
      <c r="N5" s="5"/>
      <c r="O5" s="6" t="s">
        <v>8</v>
      </c>
      <c r="P5" s="6"/>
      <c r="Q5" s="6"/>
      <c r="R5" s="6"/>
      <c r="S5" s="7" t="s">
        <v>9</v>
      </c>
      <c r="T5" s="7"/>
      <c r="U5" s="7"/>
      <c r="V5" s="7"/>
      <c r="W5" s="8" t="s">
        <v>10</v>
      </c>
      <c r="X5" s="8"/>
      <c r="Y5" s="8"/>
      <c r="Z5" s="8"/>
    </row>
    <row r="6" spans="1:26" ht="42" customHeight="1">
      <c r="A6" s="4"/>
      <c r="B6" s="4"/>
      <c r="C6" s="4" t="s">
        <v>11</v>
      </c>
      <c r="D6" s="4" t="s">
        <v>12</v>
      </c>
      <c r="E6" s="4" t="s">
        <v>13</v>
      </c>
      <c r="F6" s="4" t="s">
        <v>14</v>
      </c>
      <c r="G6" s="4"/>
      <c r="J6" s="9" t="s">
        <v>15</v>
      </c>
      <c r="K6" s="9"/>
      <c r="L6" s="9"/>
      <c r="M6" s="9"/>
      <c r="N6" s="10"/>
      <c r="O6" s="11" t="s">
        <v>16</v>
      </c>
      <c r="P6" s="11"/>
      <c r="Q6" s="11" t="s">
        <v>6</v>
      </c>
      <c r="R6" s="11"/>
      <c r="S6" s="12" t="s">
        <v>16</v>
      </c>
      <c r="T6" s="12"/>
      <c r="U6" s="12" t="s">
        <v>6</v>
      </c>
      <c r="V6" s="12"/>
      <c r="W6" s="13" t="s">
        <v>16</v>
      </c>
      <c r="X6" s="13"/>
      <c r="Y6" s="13" t="s">
        <v>6</v>
      </c>
      <c r="Z6" s="13"/>
    </row>
    <row r="7" spans="1:26" s="14" customFormat="1" ht="21" customHeight="1">
      <c r="A7" s="15">
        <v>-1</v>
      </c>
      <c r="B7" s="15">
        <v>-2</v>
      </c>
      <c r="C7" s="15">
        <v>-3</v>
      </c>
      <c r="D7" s="15">
        <v>-4</v>
      </c>
      <c r="E7" s="15">
        <v>-5</v>
      </c>
      <c r="F7" s="15">
        <v>-6</v>
      </c>
      <c r="G7" s="15">
        <v>-7</v>
      </c>
      <c r="J7" s="9" t="s">
        <v>8</v>
      </c>
      <c r="K7" s="9" t="s">
        <v>9</v>
      </c>
      <c r="L7" s="9" t="s">
        <v>10</v>
      </c>
      <c r="M7" s="9" t="s">
        <v>17</v>
      </c>
      <c r="N7" s="10"/>
      <c r="O7" s="16" t="s">
        <v>11</v>
      </c>
      <c r="P7" s="16" t="s">
        <v>12</v>
      </c>
      <c r="Q7" s="16" t="s">
        <v>13</v>
      </c>
      <c r="R7" s="16" t="s">
        <v>14</v>
      </c>
      <c r="S7" s="17" t="s">
        <v>11</v>
      </c>
      <c r="T7" s="17" t="s">
        <v>12</v>
      </c>
      <c r="U7" s="17" t="s">
        <v>13</v>
      </c>
      <c r="V7" s="17" t="s">
        <v>14</v>
      </c>
      <c r="W7" s="18" t="s">
        <v>11</v>
      </c>
      <c r="X7" s="18" t="s">
        <v>12</v>
      </c>
      <c r="Y7" s="18" t="s">
        <v>13</v>
      </c>
      <c r="Z7" s="18" t="s">
        <v>14</v>
      </c>
    </row>
    <row r="8" spans="1:26" ht="21" customHeight="1">
      <c r="A8" s="19" t="s">
        <v>18</v>
      </c>
      <c r="B8" s="20">
        <v>193</v>
      </c>
      <c r="C8" s="20">
        <f>S8+W8</f>
        <v>1</v>
      </c>
      <c r="D8" s="20">
        <f>P8+U8+X8</f>
        <v>114</v>
      </c>
      <c r="E8" s="20">
        <f>Q8+U8+Y8</f>
        <v>76</v>
      </c>
      <c r="F8" s="20">
        <f>R8+V8+Z8</f>
        <v>55</v>
      </c>
      <c r="G8" s="20"/>
      <c r="J8" s="10">
        <v>62</v>
      </c>
      <c r="K8" s="10">
        <v>72</v>
      </c>
      <c r="L8" s="10">
        <v>59</v>
      </c>
      <c r="M8" s="10">
        <f>SUM(J8:L8)</f>
        <v>193</v>
      </c>
      <c r="N8" s="10"/>
      <c r="O8" s="16"/>
      <c r="P8" s="16">
        <v>62</v>
      </c>
      <c r="Q8" s="16">
        <v>24</v>
      </c>
      <c r="R8" s="16">
        <v>23</v>
      </c>
      <c r="S8" s="17">
        <v>1</v>
      </c>
      <c r="T8" s="17">
        <v>20</v>
      </c>
      <c r="U8" s="17">
        <v>27</v>
      </c>
      <c r="V8" s="17">
        <v>7</v>
      </c>
      <c r="W8" s="18">
        <v>0</v>
      </c>
      <c r="X8" s="18">
        <v>25</v>
      </c>
      <c r="Y8" s="18">
        <v>25</v>
      </c>
      <c r="Z8" s="18">
        <v>25</v>
      </c>
    </row>
    <row r="9" spans="1:26" ht="21" customHeight="1">
      <c r="A9" s="21" t="s">
        <v>19</v>
      </c>
      <c r="B9" s="20">
        <v>153</v>
      </c>
      <c r="C9" s="20">
        <f t="shared" si="0" ref="C9:C25">S9+W9</f>
        <v>0</v>
      </c>
      <c r="D9" s="20">
        <f t="shared" si="1" ref="D9:D25">P9+U9+X9</f>
        <v>103</v>
      </c>
      <c r="E9" s="20">
        <f t="shared" si="2" ref="E9:E24">Q9+U9+Y9</f>
        <v>61</v>
      </c>
      <c r="F9" s="20">
        <f t="shared" si="3" ref="F9:F25">R9+V9+Z9</f>
        <v>51</v>
      </c>
      <c r="G9" s="20"/>
      <c r="J9" s="10">
        <v>68</v>
      </c>
      <c r="K9" s="10">
        <v>54</v>
      </c>
      <c r="L9" s="10">
        <v>31</v>
      </c>
      <c r="M9" s="10">
        <f t="shared" si="4" ref="M9:M25">SUM(J9:L9)</f>
        <v>153</v>
      </c>
      <c r="N9" s="10"/>
      <c r="O9" s="16"/>
      <c r="P9" s="16">
        <v>68</v>
      </c>
      <c r="Q9" s="16">
        <v>25</v>
      </c>
      <c r="R9" s="16">
        <v>25</v>
      </c>
      <c r="S9" s="17">
        <v>0</v>
      </c>
      <c r="T9" s="17">
        <v>22</v>
      </c>
      <c r="U9" s="17">
        <v>22</v>
      </c>
      <c r="V9" s="17">
        <v>12</v>
      </c>
      <c r="W9" s="18">
        <v>0</v>
      </c>
      <c r="X9" s="18">
        <v>13</v>
      </c>
      <c r="Y9" s="18">
        <v>14</v>
      </c>
      <c r="Z9" s="18">
        <v>14</v>
      </c>
    </row>
    <row r="10" spans="1:26" ht="21" customHeight="1">
      <c r="A10" s="21" t="s">
        <v>20</v>
      </c>
      <c r="B10" s="20">
        <v>183</v>
      </c>
      <c r="C10" s="20">
        <f t="shared" si="0"/>
        <v>4</v>
      </c>
      <c r="D10" s="20">
        <f t="shared" si="1"/>
        <v>113</v>
      </c>
      <c r="E10" s="20">
        <f t="shared" si="2"/>
        <v>68</v>
      </c>
      <c r="F10" s="20">
        <f t="shared" si="3"/>
        <v>57</v>
      </c>
      <c r="G10" s="20"/>
      <c r="J10" s="10">
        <v>75</v>
      </c>
      <c r="K10" s="10">
        <v>76</v>
      </c>
      <c r="L10" s="10">
        <v>32</v>
      </c>
      <c r="M10" s="10">
        <f t="shared" si="4"/>
        <v>183</v>
      </c>
      <c r="N10" s="10"/>
      <c r="O10" s="16"/>
      <c r="P10" s="16">
        <v>75</v>
      </c>
      <c r="Q10" s="16">
        <v>28</v>
      </c>
      <c r="R10" s="16">
        <v>32</v>
      </c>
      <c r="S10" s="17">
        <v>4</v>
      </c>
      <c r="T10" s="17">
        <v>17</v>
      </c>
      <c r="U10" s="17">
        <v>26</v>
      </c>
      <c r="V10" s="17">
        <v>11</v>
      </c>
      <c r="W10" s="18">
        <v>0</v>
      </c>
      <c r="X10" s="18">
        <v>12</v>
      </c>
      <c r="Y10" s="18">
        <v>14</v>
      </c>
      <c r="Z10" s="18">
        <v>14</v>
      </c>
    </row>
    <row r="11" spans="1:26" ht="21" customHeight="1">
      <c r="A11" s="21" t="s">
        <v>21</v>
      </c>
      <c r="B11" s="20">
        <v>121</v>
      </c>
      <c r="C11" s="20">
        <f t="shared" si="0"/>
        <v>4</v>
      </c>
      <c r="D11" s="20">
        <f t="shared" si="1"/>
        <v>79</v>
      </c>
      <c r="E11" s="20">
        <f t="shared" si="2"/>
        <v>52</v>
      </c>
      <c r="F11" s="20">
        <f t="shared" si="3"/>
        <v>42</v>
      </c>
      <c r="G11" s="20"/>
      <c r="J11" s="10">
        <v>42</v>
      </c>
      <c r="K11" s="10">
        <v>61</v>
      </c>
      <c r="L11" s="10">
        <v>18</v>
      </c>
      <c r="M11" s="10">
        <f t="shared" si="4"/>
        <v>121</v>
      </c>
      <c r="N11" s="10"/>
      <c r="O11" s="16"/>
      <c r="P11" s="16">
        <v>42</v>
      </c>
      <c r="Q11" s="16">
        <v>14</v>
      </c>
      <c r="R11" s="16">
        <v>15</v>
      </c>
      <c r="S11" s="17">
        <v>4</v>
      </c>
      <c r="T11" s="17">
        <v>26</v>
      </c>
      <c r="U11" s="17">
        <v>30</v>
      </c>
      <c r="V11" s="17">
        <v>19</v>
      </c>
      <c r="W11" s="18">
        <v>0</v>
      </c>
      <c r="X11" s="18">
        <v>7</v>
      </c>
      <c r="Y11" s="18">
        <v>8</v>
      </c>
      <c r="Z11" s="18">
        <v>8</v>
      </c>
    </row>
    <row r="12" spans="1:26" ht="21" customHeight="1">
      <c r="A12" s="21" t="s">
        <v>22</v>
      </c>
      <c r="B12" s="20">
        <v>168</v>
      </c>
      <c r="C12" s="20">
        <f t="shared" si="0"/>
        <v>0</v>
      </c>
      <c r="D12" s="20">
        <f t="shared" si="1"/>
        <v>105</v>
      </c>
      <c r="E12" s="20">
        <f t="shared" si="2"/>
        <v>54</v>
      </c>
      <c r="F12" s="20">
        <f t="shared" si="3"/>
        <v>45</v>
      </c>
      <c r="G12" s="20"/>
      <c r="J12" s="10">
        <v>77</v>
      </c>
      <c r="K12" s="10">
        <v>81</v>
      </c>
      <c r="L12" s="10">
        <v>10</v>
      </c>
      <c r="M12" s="10">
        <f t="shared" si="4"/>
        <v>168</v>
      </c>
      <c r="N12" s="10"/>
      <c r="O12" s="16"/>
      <c r="P12" s="16">
        <v>77</v>
      </c>
      <c r="Q12" s="16">
        <v>26</v>
      </c>
      <c r="R12" s="16">
        <v>28</v>
      </c>
      <c r="S12" s="17">
        <v>0</v>
      </c>
      <c r="T12" s="17">
        <v>23</v>
      </c>
      <c r="U12" s="17">
        <v>24</v>
      </c>
      <c r="V12" s="17">
        <v>13</v>
      </c>
      <c r="W12" s="18">
        <v>0</v>
      </c>
      <c r="X12" s="18">
        <v>4</v>
      </c>
      <c r="Y12" s="18">
        <v>4</v>
      </c>
      <c r="Z12" s="18">
        <v>4</v>
      </c>
    </row>
    <row r="13" spans="1:26" ht="21" customHeight="1">
      <c r="A13" s="21" t="s">
        <v>23</v>
      </c>
      <c r="B13" s="20">
        <v>129</v>
      </c>
      <c r="C13" s="20">
        <f t="shared" si="0"/>
        <v>1</v>
      </c>
      <c r="D13" s="20">
        <f t="shared" si="1"/>
        <v>78</v>
      </c>
      <c r="E13" s="20">
        <f t="shared" si="2"/>
        <v>55</v>
      </c>
      <c r="F13" s="20">
        <f t="shared" si="3"/>
        <v>41</v>
      </c>
      <c r="G13" s="20"/>
      <c r="J13" s="10">
        <v>49</v>
      </c>
      <c r="K13" s="10">
        <v>56</v>
      </c>
      <c r="L13" s="10">
        <v>24</v>
      </c>
      <c r="M13" s="10">
        <f t="shared" si="4"/>
        <v>129</v>
      </c>
      <c r="N13" s="10"/>
      <c r="O13" s="16"/>
      <c r="P13" s="16">
        <v>49</v>
      </c>
      <c r="Q13" s="16">
        <v>26</v>
      </c>
      <c r="R13" s="16">
        <v>27</v>
      </c>
      <c r="S13" s="17">
        <v>1</v>
      </c>
      <c r="T13" s="17">
        <v>21</v>
      </c>
      <c r="U13" s="17">
        <v>22</v>
      </c>
      <c r="V13" s="17">
        <v>7</v>
      </c>
      <c r="W13" s="18">
        <v>0</v>
      </c>
      <c r="X13" s="18">
        <v>7</v>
      </c>
      <c r="Y13" s="18">
        <v>7</v>
      </c>
      <c r="Z13" s="18">
        <v>7</v>
      </c>
    </row>
    <row r="14" spans="1:26" ht="21" customHeight="1">
      <c r="A14" s="21" t="s">
        <v>24</v>
      </c>
      <c r="B14" s="20">
        <v>164</v>
      </c>
      <c r="C14" s="20">
        <f t="shared" si="0"/>
        <v>4</v>
      </c>
      <c r="D14" s="20">
        <f t="shared" si="1"/>
        <v>80</v>
      </c>
      <c r="E14" s="20">
        <f t="shared" si="2"/>
        <v>48</v>
      </c>
      <c r="F14" s="20">
        <f t="shared" si="3"/>
        <v>38</v>
      </c>
      <c r="G14" s="20"/>
      <c r="J14" s="10">
        <v>54</v>
      </c>
      <c r="K14" s="10">
        <v>88</v>
      </c>
      <c r="L14" s="10">
        <v>22</v>
      </c>
      <c r="M14" s="10">
        <f t="shared" si="4"/>
        <v>164</v>
      </c>
      <c r="N14" s="10"/>
      <c r="O14" s="16"/>
      <c r="P14" s="16">
        <v>54</v>
      </c>
      <c r="Q14" s="16">
        <v>21</v>
      </c>
      <c r="R14" s="16">
        <v>22</v>
      </c>
      <c r="S14" s="17">
        <v>3</v>
      </c>
      <c r="T14" s="17">
        <v>19</v>
      </c>
      <c r="U14" s="17">
        <v>22</v>
      </c>
      <c r="V14" s="17">
        <v>11</v>
      </c>
      <c r="W14" s="18">
        <v>1</v>
      </c>
      <c r="X14" s="18">
        <v>4</v>
      </c>
      <c r="Y14" s="18">
        <v>5</v>
      </c>
      <c r="Z14" s="18">
        <v>5</v>
      </c>
    </row>
    <row r="15" spans="1:26" ht="21" customHeight="1">
      <c r="A15" s="21" t="s">
        <v>25</v>
      </c>
      <c r="B15" s="20">
        <v>183</v>
      </c>
      <c r="C15" s="20">
        <f t="shared" si="0"/>
        <v>2</v>
      </c>
      <c r="D15" s="20">
        <f t="shared" si="1"/>
        <v>89</v>
      </c>
      <c r="E15" s="20">
        <f t="shared" si="2"/>
        <v>47</v>
      </c>
      <c r="F15" s="20">
        <f t="shared" si="3"/>
        <v>53</v>
      </c>
      <c r="G15" s="20"/>
      <c r="J15" s="10">
        <v>43</v>
      </c>
      <c r="K15" s="10">
        <v>93</v>
      </c>
      <c r="L15" s="10">
        <v>47</v>
      </c>
      <c r="M15" s="10">
        <f t="shared" si="4"/>
        <v>183</v>
      </c>
      <c r="N15" s="10"/>
      <c r="O15" s="16"/>
      <c r="P15" s="16">
        <v>43</v>
      </c>
      <c r="Q15" s="16">
        <v>1</v>
      </c>
      <c r="R15" s="16">
        <v>21</v>
      </c>
      <c r="S15" s="17">
        <v>2</v>
      </c>
      <c r="T15" s="17">
        <v>29</v>
      </c>
      <c r="U15" s="17">
        <v>32</v>
      </c>
      <c r="V15" s="17">
        <v>18</v>
      </c>
      <c r="W15" s="18">
        <v>0</v>
      </c>
      <c r="X15" s="18">
        <v>14</v>
      </c>
      <c r="Y15" s="18">
        <v>14</v>
      </c>
      <c r="Z15" s="18">
        <v>14</v>
      </c>
    </row>
    <row r="16" spans="1:26" ht="21" customHeight="1">
      <c r="A16" s="21" t="s">
        <v>26</v>
      </c>
      <c r="B16" s="20">
        <v>161</v>
      </c>
      <c r="C16" s="20">
        <f t="shared" si="0"/>
        <v>5</v>
      </c>
      <c r="D16" s="20">
        <f t="shared" si="1"/>
        <v>94</v>
      </c>
      <c r="E16" s="20">
        <f t="shared" si="2"/>
        <v>77</v>
      </c>
      <c r="F16" s="20">
        <f t="shared" si="3"/>
        <v>87</v>
      </c>
      <c r="G16" s="20"/>
      <c r="J16" s="10">
        <v>62</v>
      </c>
      <c r="K16" s="10">
        <v>37</v>
      </c>
      <c r="L16" s="10">
        <v>62</v>
      </c>
      <c r="M16" s="10">
        <f t="shared" si="4"/>
        <v>161</v>
      </c>
      <c r="N16" s="10"/>
      <c r="O16" s="16"/>
      <c r="P16" s="16">
        <v>62</v>
      </c>
      <c r="Q16" s="16">
        <v>26</v>
      </c>
      <c r="R16" s="16">
        <v>26</v>
      </c>
      <c r="S16" s="17">
        <v>4</v>
      </c>
      <c r="T16" s="17">
        <v>12</v>
      </c>
      <c r="U16" s="17">
        <v>16</v>
      </c>
      <c r="V16" s="17">
        <v>7</v>
      </c>
      <c r="W16" s="18">
        <v>1</v>
      </c>
      <c r="X16" s="18">
        <v>16</v>
      </c>
      <c r="Y16" s="18">
        <v>35</v>
      </c>
      <c r="Z16" s="18">
        <v>54</v>
      </c>
    </row>
    <row r="17" spans="1:26" ht="21" customHeight="1">
      <c r="A17" s="21" t="s">
        <v>27</v>
      </c>
      <c r="B17" s="20">
        <v>210</v>
      </c>
      <c r="C17" s="20">
        <f t="shared" si="0"/>
        <v>1</v>
      </c>
      <c r="D17" s="20">
        <f t="shared" si="1"/>
        <v>139</v>
      </c>
      <c r="E17" s="20">
        <f t="shared" si="2"/>
        <v>75</v>
      </c>
      <c r="F17" s="20">
        <f t="shared" si="3"/>
        <v>63</v>
      </c>
      <c r="G17" s="20"/>
      <c r="J17" s="10">
        <v>102</v>
      </c>
      <c r="K17" s="10">
        <v>76</v>
      </c>
      <c r="L17" s="10">
        <v>32</v>
      </c>
      <c r="M17" s="10">
        <f t="shared" si="4"/>
        <v>210</v>
      </c>
      <c r="N17" s="10"/>
      <c r="O17" s="16"/>
      <c r="P17" s="16">
        <v>102</v>
      </c>
      <c r="Q17" s="16">
        <v>37</v>
      </c>
      <c r="R17" s="16">
        <v>38</v>
      </c>
      <c r="S17" s="17">
        <v>0</v>
      </c>
      <c r="T17" s="17">
        <v>25</v>
      </c>
      <c r="U17" s="17">
        <v>25</v>
      </c>
      <c r="V17" s="17">
        <v>12</v>
      </c>
      <c r="W17" s="18">
        <v>1</v>
      </c>
      <c r="X17" s="18">
        <v>12</v>
      </c>
      <c r="Y17" s="18">
        <v>13</v>
      </c>
      <c r="Z17" s="18">
        <v>13</v>
      </c>
    </row>
    <row r="18" spans="1:26" ht="21" customHeight="1">
      <c r="A18" s="21" t="s">
        <v>28</v>
      </c>
      <c r="B18" s="20">
        <v>133</v>
      </c>
      <c r="C18" s="20">
        <f t="shared" si="0"/>
        <v>1</v>
      </c>
      <c r="D18" s="20">
        <f t="shared" si="1"/>
        <v>88</v>
      </c>
      <c r="E18" s="20">
        <f t="shared" si="2"/>
        <v>45</v>
      </c>
      <c r="F18" s="20">
        <f t="shared" si="3"/>
        <v>31</v>
      </c>
      <c r="G18" s="20"/>
      <c r="J18" s="10">
        <v>59</v>
      </c>
      <c r="K18" s="10">
        <v>65</v>
      </c>
      <c r="L18" s="10">
        <v>9</v>
      </c>
      <c r="M18" s="10">
        <f t="shared" si="4"/>
        <v>133</v>
      </c>
      <c r="N18" s="10"/>
      <c r="O18" s="16"/>
      <c r="P18" s="16">
        <v>59</v>
      </c>
      <c r="Q18" s="16">
        <v>16</v>
      </c>
      <c r="R18" s="16">
        <v>16</v>
      </c>
      <c r="S18" s="17">
        <v>1</v>
      </c>
      <c r="T18" s="17">
        <v>25</v>
      </c>
      <c r="U18" s="17">
        <v>26</v>
      </c>
      <c r="V18" s="17">
        <v>12</v>
      </c>
      <c r="W18" s="18">
        <v>0</v>
      </c>
      <c r="X18" s="18">
        <v>3</v>
      </c>
      <c r="Y18" s="18">
        <v>3</v>
      </c>
      <c r="Z18" s="18">
        <v>3</v>
      </c>
    </row>
    <row r="19" spans="1:26" ht="21" customHeight="1">
      <c r="A19" s="21" t="s">
        <v>29</v>
      </c>
      <c r="B19" s="20">
        <v>74</v>
      </c>
      <c r="C19" s="20">
        <f t="shared" si="0"/>
        <v>0</v>
      </c>
      <c r="D19" s="20">
        <f t="shared" si="1"/>
        <v>40</v>
      </c>
      <c r="E19" s="20">
        <f t="shared" si="2"/>
        <v>29</v>
      </c>
      <c r="F19" s="20">
        <f t="shared" si="3"/>
        <v>23</v>
      </c>
      <c r="G19" s="20"/>
      <c r="J19" s="10">
        <v>22</v>
      </c>
      <c r="K19" s="10">
        <v>37</v>
      </c>
      <c r="L19" s="10">
        <v>15</v>
      </c>
      <c r="M19" s="10">
        <f t="shared" si="4"/>
        <v>74</v>
      </c>
      <c r="N19" s="10"/>
      <c r="O19" s="16"/>
      <c r="P19" s="16">
        <v>22</v>
      </c>
      <c r="Q19" s="16">
        <v>11</v>
      </c>
      <c r="R19" s="16">
        <v>11</v>
      </c>
      <c r="S19" s="17">
        <v>0</v>
      </c>
      <c r="T19" s="17">
        <v>14</v>
      </c>
      <c r="U19" s="17">
        <v>15</v>
      </c>
      <c r="V19" s="17">
        <v>9</v>
      </c>
      <c r="W19" s="18">
        <v>0</v>
      </c>
      <c r="X19" s="18">
        <v>3</v>
      </c>
      <c r="Y19" s="18">
        <v>3</v>
      </c>
      <c r="Z19" s="18">
        <v>3</v>
      </c>
    </row>
    <row r="20" spans="1:26" ht="21" customHeight="1">
      <c r="A20" s="21" t="s">
        <v>30</v>
      </c>
      <c r="B20" s="20">
        <v>187</v>
      </c>
      <c r="C20" s="20">
        <f t="shared" si="0"/>
        <v>5</v>
      </c>
      <c r="D20" s="20">
        <f t="shared" si="1"/>
        <v>86</v>
      </c>
      <c r="E20" s="20">
        <f t="shared" si="2"/>
        <v>93</v>
      </c>
      <c r="F20" s="20">
        <f t="shared" si="3"/>
        <v>44</v>
      </c>
      <c r="G20" s="20"/>
      <c r="J20" s="10">
        <v>50</v>
      </c>
      <c r="K20" s="10">
        <v>35</v>
      </c>
      <c r="L20" s="10">
        <v>102</v>
      </c>
      <c r="M20" s="10">
        <f t="shared" si="4"/>
        <v>187</v>
      </c>
      <c r="N20" s="10"/>
      <c r="O20" s="16"/>
      <c r="P20" s="16">
        <v>50</v>
      </c>
      <c r="Q20" s="16">
        <v>15</v>
      </c>
      <c r="R20" s="16">
        <v>15</v>
      </c>
      <c r="S20" s="17">
        <v>3</v>
      </c>
      <c r="T20" s="17">
        <v>15</v>
      </c>
      <c r="U20" s="17">
        <v>19</v>
      </c>
      <c r="V20" s="17">
        <v>9</v>
      </c>
      <c r="W20" s="18">
        <v>2</v>
      </c>
      <c r="X20" s="18">
        <v>17</v>
      </c>
      <c r="Y20" s="18">
        <v>59</v>
      </c>
      <c r="Z20" s="18">
        <v>20</v>
      </c>
    </row>
    <row r="21" spans="1:26" ht="21" customHeight="1">
      <c r="A21" s="21" t="s">
        <v>31</v>
      </c>
      <c r="B21" s="20">
        <v>214</v>
      </c>
      <c r="C21" s="20">
        <f t="shared" si="0"/>
        <v>4</v>
      </c>
      <c r="D21" s="20">
        <f t="shared" si="1"/>
        <v>126</v>
      </c>
      <c r="E21" s="20">
        <f t="shared" si="2"/>
        <v>71</v>
      </c>
      <c r="F21" s="20">
        <f t="shared" si="3"/>
        <v>62</v>
      </c>
      <c r="G21" s="20"/>
      <c r="J21" s="10">
        <v>85</v>
      </c>
      <c r="K21" s="10">
        <v>105</v>
      </c>
      <c r="L21" s="10">
        <v>24</v>
      </c>
      <c r="M21" s="10">
        <f t="shared" si="4"/>
        <v>214</v>
      </c>
      <c r="N21" s="10"/>
      <c r="O21" s="16"/>
      <c r="P21" s="16">
        <v>85</v>
      </c>
      <c r="Q21" s="16">
        <v>30</v>
      </c>
      <c r="R21" s="16">
        <v>34</v>
      </c>
      <c r="S21" s="17">
        <v>4</v>
      </c>
      <c r="T21" s="17">
        <v>29</v>
      </c>
      <c r="U21" s="17">
        <v>34</v>
      </c>
      <c r="V21" s="17">
        <v>21</v>
      </c>
      <c r="W21" s="18">
        <v>0</v>
      </c>
      <c r="X21" s="18">
        <v>7</v>
      </c>
      <c r="Y21" s="18">
        <v>7</v>
      </c>
      <c r="Z21" s="18">
        <v>7</v>
      </c>
    </row>
    <row r="22" spans="1:26" ht="21" customHeight="1">
      <c r="A22" s="21" t="s">
        <v>32</v>
      </c>
      <c r="B22" s="20">
        <v>121</v>
      </c>
      <c r="C22" s="20">
        <f t="shared" si="0"/>
        <v>1</v>
      </c>
      <c r="D22" s="20">
        <f t="shared" si="1"/>
        <v>93</v>
      </c>
      <c r="E22" s="20">
        <f t="shared" si="2"/>
        <v>43</v>
      </c>
      <c r="F22" s="20">
        <f t="shared" si="3"/>
        <v>36</v>
      </c>
      <c r="G22" s="20"/>
      <c r="J22" s="10">
        <v>76</v>
      </c>
      <c r="K22" s="10">
        <v>33</v>
      </c>
      <c r="L22" s="10">
        <v>12</v>
      </c>
      <c r="M22" s="10">
        <f t="shared" si="4"/>
        <v>121</v>
      </c>
      <c r="N22" s="10"/>
      <c r="O22" s="16"/>
      <c r="P22" s="16">
        <v>76</v>
      </c>
      <c r="Q22" s="16">
        <v>26</v>
      </c>
      <c r="R22" s="16">
        <v>26</v>
      </c>
      <c r="S22" s="17">
        <v>1</v>
      </c>
      <c r="T22" s="17">
        <v>12</v>
      </c>
      <c r="U22" s="17">
        <v>13</v>
      </c>
      <c r="V22" s="17">
        <v>6</v>
      </c>
      <c r="W22" s="18">
        <v>0</v>
      </c>
      <c r="X22" s="18">
        <v>4</v>
      </c>
      <c r="Y22" s="18">
        <v>4</v>
      </c>
      <c r="Z22" s="18">
        <v>4</v>
      </c>
    </row>
    <row r="23" spans="1:26" ht="21" customHeight="1">
      <c r="A23" s="21" t="s">
        <v>33</v>
      </c>
      <c r="B23" s="20">
        <v>112</v>
      </c>
      <c r="C23" s="20">
        <f t="shared" si="0"/>
        <v>4</v>
      </c>
      <c r="D23" s="20">
        <f t="shared" si="1"/>
        <v>73</v>
      </c>
      <c r="E23" s="20">
        <f t="shared" si="2"/>
        <v>50</v>
      </c>
      <c r="F23" s="20">
        <f t="shared" si="3"/>
        <v>40</v>
      </c>
      <c r="G23" s="20"/>
      <c r="J23" s="10">
        <v>47</v>
      </c>
      <c r="K23" s="10">
        <v>57</v>
      </c>
      <c r="L23" s="10">
        <v>8</v>
      </c>
      <c r="M23" s="10">
        <f t="shared" si="4"/>
        <v>112</v>
      </c>
      <c r="N23" s="10"/>
      <c r="O23" s="16"/>
      <c r="P23" s="16">
        <v>47</v>
      </c>
      <c r="Q23" s="16">
        <v>24</v>
      </c>
      <c r="R23" s="16">
        <v>25</v>
      </c>
      <c r="S23" s="17">
        <v>4</v>
      </c>
      <c r="T23" s="17">
        <v>20</v>
      </c>
      <c r="U23" s="17">
        <v>24</v>
      </c>
      <c r="V23" s="17">
        <v>13</v>
      </c>
      <c r="W23" s="18">
        <v>0</v>
      </c>
      <c r="X23" s="18">
        <v>2</v>
      </c>
      <c r="Y23" s="18">
        <v>2</v>
      </c>
      <c r="Z23" s="18">
        <v>2</v>
      </c>
    </row>
    <row r="24" spans="1:26" ht="21" customHeight="1">
      <c r="A24" s="22" t="s">
        <v>34</v>
      </c>
      <c r="B24" s="20">
        <v>303</v>
      </c>
      <c r="C24" s="20">
        <f t="shared" si="0"/>
        <v>10</v>
      </c>
      <c r="D24" s="20">
        <f t="shared" si="1"/>
        <v>149</v>
      </c>
      <c r="E24" s="20">
        <f t="shared" si="2"/>
        <v>112</v>
      </c>
      <c r="F24" s="20">
        <f t="shared" si="3"/>
        <v>80</v>
      </c>
      <c r="G24" s="20"/>
      <c r="J24" s="10">
        <v>74</v>
      </c>
      <c r="K24" s="10">
        <v>178</v>
      </c>
      <c r="L24" s="10">
        <v>51</v>
      </c>
      <c r="M24" s="10">
        <f t="shared" si="4"/>
        <v>303</v>
      </c>
      <c r="N24" s="10"/>
      <c r="O24" s="16"/>
      <c r="P24" s="16">
        <v>74</v>
      </c>
      <c r="Q24" s="16">
        <v>37</v>
      </c>
      <c r="R24" s="16">
        <v>37</v>
      </c>
      <c r="S24" s="17">
        <v>10</v>
      </c>
      <c r="T24" s="17">
        <v>47</v>
      </c>
      <c r="U24" s="17">
        <v>63</v>
      </c>
      <c r="V24" s="17">
        <v>31</v>
      </c>
      <c r="W24" s="18">
        <v>0</v>
      </c>
      <c r="X24" s="18">
        <v>12</v>
      </c>
      <c r="Y24" s="18">
        <v>12</v>
      </c>
      <c r="Z24" s="18">
        <v>12</v>
      </c>
    </row>
    <row r="25" spans="1:26" ht="21" customHeight="1">
      <c r="A25" s="23">
        <v>2023</v>
      </c>
      <c r="B25" s="20">
        <v>2809</v>
      </c>
      <c r="C25" s="20">
        <f t="shared" si="0"/>
        <v>47</v>
      </c>
      <c r="D25" s="20">
        <f t="shared" si="1"/>
        <v>1649</v>
      </c>
      <c r="E25" s="20">
        <f>U25+Y25</f>
        <v>669</v>
      </c>
      <c r="F25" s="20">
        <f t="shared" si="3"/>
        <v>848</v>
      </c>
      <c r="G25" s="20"/>
      <c r="J25" s="10">
        <v>1047</v>
      </c>
      <c r="K25" s="10">
        <v>1204</v>
      </c>
      <c r="L25" s="10">
        <v>558</v>
      </c>
      <c r="M25" s="10">
        <f t="shared" si="4"/>
        <v>2809</v>
      </c>
      <c r="N25" s="10"/>
      <c r="O25" s="16"/>
      <c r="P25" s="16">
        <v>1047</v>
      </c>
      <c r="Q25" s="16">
        <v>387</v>
      </c>
      <c r="R25" s="16">
        <v>421</v>
      </c>
      <c r="S25" s="17">
        <v>42</v>
      </c>
      <c r="T25" s="17">
        <v>376</v>
      </c>
      <c r="U25" s="17">
        <v>440</v>
      </c>
      <c r="V25" s="17">
        <v>218</v>
      </c>
      <c r="W25" s="18">
        <v>5</v>
      </c>
      <c r="X25" s="18">
        <v>162</v>
      </c>
      <c r="Y25" s="18">
        <v>229</v>
      </c>
      <c r="Z25" s="18">
        <v>209</v>
      </c>
    </row>
    <row r="26" spans="1:7" ht="21" customHeight="1">
      <c r="A26" s="23">
        <f>A25-1</f>
        <v>2022</v>
      </c>
      <c r="B26" s="20">
        <v>2220</v>
      </c>
      <c r="C26" s="20">
        <v>33</v>
      </c>
      <c r="D26" s="20">
        <v>2176</v>
      </c>
      <c r="E26" s="20">
        <v>828</v>
      </c>
      <c r="F26" s="20">
        <v>1347</v>
      </c>
      <c r="G26" s="20"/>
    </row>
    <row r="27" spans="1:7" ht="21" customHeight="1">
      <c r="A27" s="23">
        <f>A26-1</f>
        <v>2021</v>
      </c>
      <c r="B27" s="20">
        <v>2209</v>
      </c>
      <c r="C27" s="20">
        <v>32</v>
      </c>
      <c r="D27" s="20">
        <v>2177</v>
      </c>
      <c r="E27" s="20">
        <v>829</v>
      </c>
      <c r="F27" s="20">
        <v>1348</v>
      </c>
      <c r="G27" s="20"/>
    </row>
    <row r="28" spans="1:7" ht="21" customHeight="1">
      <c r="A28" s="23">
        <f>A27-1</f>
        <v>2020</v>
      </c>
      <c r="B28" s="20"/>
      <c r="C28" s="20"/>
      <c r="D28" s="20"/>
      <c r="E28" s="20"/>
      <c r="F28" s="20"/>
      <c r="G28" s="20"/>
    </row>
    <row r="29" spans="1:7" ht="21" customHeight="1">
      <c r="A29" s="23">
        <f>A28-1</f>
        <v>2019</v>
      </c>
      <c r="B29" s="20"/>
      <c r="C29" s="20"/>
      <c r="D29" s="20"/>
      <c r="E29" s="20"/>
      <c r="F29" s="20"/>
      <c r="G29" s="20"/>
    </row>
    <row r="31" spans="1:1" ht="13">
      <c r="A31" s="24" t="s">
        <v>35</v>
      </c>
    </row>
  </sheetData>
  <sheetProtection/>
  <mergeCells count="18">
    <mergeCell ref="A1:G1"/>
    <mergeCell ref="A3:G3"/>
    <mergeCell ref="A5:A6"/>
    <mergeCell ref="B5:B6"/>
    <mergeCell ref="C5:D5"/>
    <mergeCell ref="E5:F5"/>
    <mergeCell ref="G5:G6"/>
    <mergeCell ref="A2:G2"/>
    <mergeCell ref="Y6:Z6"/>
    <mergeCell ref="O5:R5"/>
    <mergeCell ref="S5:V5"/>
    <mergeCell ref="W5:Z5"/>
    <mergeCell ref="J6:M6"/>
    <mergeCell ref="O6:P6"/>
    <mergeCell ref="Q6:R6"/>
    <mergeCell ref="S6:T6"/>
    <mergeCell ref="U6:V6"/>
    <mergeCell ref="W6:X6"/>
  </mergeCells>
  <pageMargins left="0.49" right="0.22" top="0.38" bottom="0.75" header="0.3" footer="0.3"/>
  <pageSetup horizontalDpi="3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