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K25" i="1" l="1"/>
</calcChain>
</file>

<file path=xl/sharedStrings.xml><?xml version="1.0" encoding="utf-8"?>
<sst xmlns="http://schemas.openxmlformats.org/spreadsheetml/2006/main" count="34" uniqueCount="34">
  <si>
    <t>Tabel</t>
  </si>
  <si>
    <t>Banyaknya Akseptor KB Baru dan Alat Kontrasepsi Menurut Kecamatan</t>
  </si>
  <si>
    <t>di Kabupaten Brebes Tahun 2021</t>
  </si>
  <si>
    <t>Kecamatan</t>
  </si>
  <si>
    <t>P P M</t>
  </si>
  <si>
    <t>Alat Kontrasepsi</t>
  </si>
  <si>
    <t>I U D</t>
  </si>
  <si>
    <t>M O P</t>
  </si>
  <si>
    <t>M O W</t>
  </si>
  <si>
    <t>IMPLANT</t>
  </si>
  <si>
    <t>SUNTIK</t>
  </si>
  <si>
    <t>PIL</t>
  </si>
  <si>
    <t>KONDOM</t>
  </si>
  <si>
    <t>JUMLAH</t>
  </si>
  <si>
    <t>%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</si>
  <si>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</si>
  <si>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</si>
  <si>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</si>
  <si>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</si>
  <si>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</si>
  <si>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</si>
  <si>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</si>
  <si>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</si>
  <si>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</si>
  <si>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</si>
  <si>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</si>
  <si>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</si>
  <si>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</si>
  <si>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</si>
  <si>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</si>
  <si>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</si>
  <si>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</si>
  <si>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2021</t>
  </si>
  <si>
    <t>Sumber : Dinas Pemberdayaan Perempuan, Perlindungan Anak, Pengendalian Penduduk, dan Keluarga Berencana Kab. Brebes</t>
  </si>
</sst>
</file>

<file path=xl/styles.xml><?xml version="1.0" encoding="utf-8"?>
<styleSheet xmlns="http://schemas.openxmlformats.org/spreadsheetml/2006/main">
  <fonts count="6"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</border>
    <border>
      <left/>
      <right/>
      <top style="medium">
        <color rgb="FFCCCCCC"/>
      </top>
      <bottom style="medium">
        <color rgb="FFCCCCCC"/>
      </bottom>
    </border>
    <border>
      <left/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/>
    </border>
    <border>
      <left style="medium">
        <color rgb="FFCCCCCC"/>
      </left>
      <right/>
      <top style="medium">
        <color rgb="FFCCCCCC"/>
      </top>
      <bottom style="medium">
        <color rgb="FF000000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 style="medium">
        <color rgb="FF000000"/>
      </right>
      <top style="medium">
        <color rgb="FFCCCCCC"/>
      </top>
      <bottom/>
    </border>
    <border>
      <left style="medium">
        <color rgb="FFCCCCCC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2" fillId="0" borderId="4" xfId="0" applyBorder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2" fillId="0" borderId="11" xfId="0" applyBorder="1" applyAlignment="1">
      <alignment wrapText="1"/>
    </xf>
    <xf numFmtId="1" fontId="2" fillId="0" borderId="13" xfId="0" applyNumberFormat="1" applyBorder="1" applyAlignment="1">
      <alignment wrapText="1"/>
    </xf>
    <xf numFmtId="3" fontId="2" fillId="2" borderId="14" xfId="0" applyNumberFormat="1" applyFill="1" applyBorder="1"/>
    <xf numFmtId="3" fontId="2" fillId="0" borderId="15" xfId="0" applyNumberFormat="1" applyBorder="1" applyAlignment="1">
      <alignment vertical="center" wrapText="1"/>
    </xf>
    <xf numFmtId="2" fontId="2" fillId="0" borderId="10" xfId="0" applyNumberFormat="1" applyBorder="1" applyAlignment="1">
      <alignment vertical="center" wrapText="1"/>
    </xf>
    <xf numFmtId="3" fontId="2" fillId="2" borderId="16" xfId="0" applyNumberFormat="1" applyFill="1" applyBorder="1"/>
    <xf numFmtId="3" fontId="2" fillId="0" borderId="17" xfId="0" applyNumberFormat="1" applyBorder="1" applyAlignment="1">
      <alignment vertical="center" wrapText="1"/>
    </xf>
    <xf numFmtId="3" fontId="2" fillId="0" borderId="14" xfId="0" applyNumberFormat="1" applyBorder="1" applyAlignment="1">
      <alignment vertical="center" wrapText="1"/>
    </xf>
    <xf numFmtId="0" fontId="3" fillId="0" borderId="11" xfId="0" applyFont="1" applyBorder="1" applyAlignment="1">
      <alignment horizontal="right" wrapText="1"/>
    </xf>
    <xf numFmtId="1" fontId="2" fillId="2" borderId="10" xfId="0" applyNumberFormat="1" applyFill="1" applyBorder="1" applyAlignment="1">
      <alignment vertical="center" wrapText="1"/>
    </xf>
    <xf numFmtId="3" fontId="2" fillId="2" borderId="18" xfId="0" applyNumberFormat="1" applyFill="1" applyBorder="1" applyAlignment="1">
      <alignment vertical="center" wrapText="1"/>
    </xf>
    <xf numFmtId="3" fontId="2" fillId="0" borderId="19" xfId="0" applyNumberFormat="1" applyBorder="1" applyAlignment="1">
      <alignment vertical="center" wrapText="1"/>
    </xf>
    <xf numFmtId="0" fontId="2" fillId="0" borderId="10" xfId="0" applyBorder="1" applyAlignment="1">
      <alignment vertical="center" wrapText="1"/>
    </xf>
    <xf numFmtId="0" fontId="2" fillId="0" borderId="20" xfId="0" applyBorder="1" applyAlignment="1">
      <alignment wrapText="1"/>
    </xf>
    <xf numFmtId="0" fontId="1" fillId="0" borderId="20" xfId="0" applyFont="1" applyBorder="1" applyAlignment="1">
      <alignment vertical="center"/>
    </xf>
    <xf numFmtId="0" fontId="1" fillId="0" borderId="20" xfId="0" applyFont="1" applyBorder="1" applyAlignment="1">
      <alignment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17195a6-092a-4bd9-89de-a2553c04b2fa}">
  <dimension ref="A1:K31"/>
  <sheetViews>
    <sheetView workbookViewId="0" topLeftCell="A1">
      <selection pane="topLeft" activeCell="L31" sqref="L31"/>
    </sheetView>
  </sheetViews>
  <sheetFormatPr defaultRowHeight="14.5" customHeight="1"/>
  <cols>
    <col min="1" max="1" width="21.571428571428573" style="1" customWidth="1"/>
    <col min="2" max="2" width="12" style="1" customWidth="1"/>
    <col min="3" max="8" width="9.142857142857142" style="1" customWidth="1"/>
    <col min="9" max="9" width="10.142857142857142" style="1" customWidth="1"/>
    <col min="10" max="10" width="9.142857142857142" style="1" customWidth="1"/>
    <col min="11" max="11" width="11.571428571428571" style="1" bestFit="1" customWidth="1"/>
    <col min="12" max="16384" width="9.142857142857142" style="1" customWidth="1"/>
  </cols>
  <sheetData>
    <row r="1" spans="1:11" ht="16" thickBo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16" thickBot="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4"/>
    </row>
    <row r="3" spans="1:11" ht="16" thickBot="1">
      <c r="A3" s="2" t="s">
        <v>2</v>
      </c>
      <c r="B3" s="3"/>
      <c r="C3" s="3"/>
      <c r="D3" s="3"/>
      <c r="E3" s="3"/>
      <c r="F3" s="3"/>
      <c r="G3" s="3"/>
      <c r="H3" s="3"/>
      <c r="I3" s="3"/>
      <c r="J3" s="3"/>
      <c r="K3" s="4"/>
    </row>
    <row r="4" spans="1:11" ht="15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5" thickBot="1">
      <c r="A5" s="6" t="s">
        <v>3</v>
      </c>
      <c r="B5" s="6" t="s">
        <v>4</v>
      </c>
      <c r="C5" s="7" t="s">
        <v>5</v>
      </c>
      <c r="D5" s="8"/>
      <c r="E5" s="8"/>
      <c r="F5" s="8"/>
      <c r="G5" s="8"/>
      <c r="H5" s="8"/>
      <c r="I5" s="8"/>
      <c r="J5" s="8"/>
      <c r="K5" s="9"/>
    </row>
    <row r="6" spans="1:11" ht="15" thickBot="1">
      <c r="A6" s="10"/>
      <c r="B6" s="10"/>
      <c r="C6" s="11" t="s">
        <v>6</v>
      </c>
      <c r="D6" s="11" t="s">
        <v>7</v>
      </c>
      <c r="E6" s="11" t="s">
        <v>8</v>
      </c>
      <c r="F6" s="11" t="s">
        <v>9</v>
      </c>
      <c r="G6" s="12" t="s">
        <v>10</v>
      </c>
      <c r="H6" s="12" t="s">
        <v>11</v>
      </c>
      <c r="I6" s="12" t="s">
        <v>12</v>
      </c>
      <c r="J6" s="12" t="s">
        <v>13</v>
      </c>
      <c r="K6" s="12" t="s">
        <v>14</v>
      </c>
    </row>
    <row r="7" spans="1:11" ht="13.5" customHeight="1" thickBot="1">
      <c r="A7" s="13">
        <v>1</v>
      </c>
      <c r="B7" s="13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3">
        <v>10</v>
      </c>
      <c r="K7" s="13">
        <v>11</v>
      </c>
    </row>
    <row r="8" spans="1:11" ht="20.15" customHeight="1" thickBot="1">
      <c r="A8" s="15" t="s">
        <v>15</v>
      </c>
      <c r="B8" s="16">
        <v>2697.0721736828168</v>
      </c>
      <c r="C8" s="17">
        <v>102</v>
      </c>
      <c r="D8" s="17">
        <v>0</v>
      </c>
      <c r="E8" s="17">
        <v>1</v>
      </c>
      <c r="F8" s="17">
        <v>87</v>
      </c>
      <c r="G8" s="17">
        <v>173</v>
      </c>
      <c r="H8" s="17">
        <v>6</v>
      </c>
      <c r="I8" s="17">
        <v>0</v>
      </c>
      <c r="J8" s="18">
        <f>SUM(C8:I8)</f>
        <v>369</v>
      </c>
      <c r="K8" s="19">
        <f>J8/B8*100</f>
        <v>13.68150261608073</v>
      </c>
    </row>
    <row r="9" spans="1:11" ht="20.15" customHeight="1" thickBot="1">
      <c r="A9" s="15" t="s">
        <v>16</v>
      </c>
      <c r="B9" s="16">
        <v>3871.368321419116</v>
      </c>
      <c r="C9" s="17">
        <v>50</v>
      </c>
      <c r="D9" s="17">
        <v>0</v>
      </c>
      <c r="E9" s="17">
        <v>7</v>
      </c>
      <c r="F9" s="17">
        <v>99</v>
      </c>
      <c r="G9" s="17">
        <v>1034</v>
      </c>
      <c r="H9" s="17">
        <v>130</v>
      </c>
      <c r="I9" s="17">
        <v>12</v>
      </c>
      <c r="J9" s="18">
        <f t="shared" si="0" ref="J9:J25">SUM(C9:I9)</f>
        <v>1332</v>
      </c>
      <c r="K9" s="19">
        <f t="shared" si="1" ref="K9:K25">J9/B9*100</f>
        <v>34.40643951727467</v>
      </c>
    </row>
    <row r="10" spans="1:11" ht="20.15" customHeight="1" thickBot="1">
      <c r="A10" s="15" t="s">
        <v>17</v>
      </c>
      <c r="B10" s="16">
        <v>3076.347948106963</v>
      </c>
      <c r="C10" s="17">
        <v>706</v>
      </c>
      <c r="D10" s="17">
        <v>142</v>
      </c>
      <c r="E10" s="17">
        <v>0</v>
      </c>
      <c r="F10" s="17">
        <v>146</v>
      </c>
      <c r="G10" s="17">
        <v>783</v>
      </c>
      <c r="H10" s="17">
        <v>1469</v>
      </c>
      <c r="I10" s="17">
        <v>796</v>
      </c>
      <c r="J10" s="18">
        <f t="shared" si="0"/>
        <v>4042</v>
      </c>
      <c r="K10" s="19">
        <f t="shared" si="1"/>
        <v>131.38955892447905</v>
      </c>
    </row>
    <row r="11" spans="1:11" ht="20.15" customHeight="1" thickBot="1">
      <c r="A11" s="15" t="s">
        <v>18</v>
      </c>
      <c r="B11" s="16">
        <v>3707.6638204924543</v>
      </c>
      <c r="C11" s="17">
        <v>106</v>
      </c>
      <c r="D11" s="17">
        <v>2</v>
      </c>
      <c r="E11" s="17">
        <v>2</v>
      </c>
      <c r="F11" s="17">
        <v>867</v>
      </c>
      <c r="G11" s="17">
        <v>810</v>
      </c>
      <c r="H11" s="17">
        <v>432</v>
      </c>
      <c r="I11" s="17">
        <v>120</v>
      </c>
      <c r="J11" s="18">
        <f t="shared" si="0"/>
        <v>2339</v>
      </c>
      <c r="K11" s="19">
        <f t="shared" si="1"/>
        <v>63.085546943933345</v>
      </c>
    </row>
    <row r="12" spans="1:11" ht="20.15" customHeight="1" thickBot="1">
      <c r="A12" s="15" t="s">
        <v>19</v>
      </c>
      <c r="B12" s="16">
        <v>2016.32078369076</v>
      </c>
      <c r="C12" s="17">
        <v>85</v>
      </c>
      <c r="D12" s="17">
        <v>0</v>
      </c>
      <c r="E12" s="17">
        <v>30</v>
      </c>
      <c r="F12" s="17">
        <v>525</v>
      </c>
      <c r="G12" s="17">
        <v>1056</v>
      </c>
      <c r="H12" s="17">
        <v>200</v>
      </c>
      <c r="I12" s="17">
        <v>100</v>
      </c>
      <c r="J12" s="18">
        <f t="shared" si="0"/>
        <v>1996</v>
      </c>
      <c r="K12" s="19">
        <f t="shared" si="1"/>
        <v>98.992184980925316</v>
      </c>
    </row>
    <row r="13" spans="1:11" ht="20.15" customHeight="1" thickBot="1">
      <c r="A13" s="15" t="s">
        <v>20</v>
      </c>
      <c r="B13" s="16">
        <v>2007.4061821551497</v>
      </c>
      <c r="C13" s="17">
        <v>57</v>
      </c>
      <c r="D13" s="17">
        <v>0</v>
      </c>
      <c r="E13" s="17">
        <v>7</v>
      </c>
      <c r="F13" s="17">
        <v>154</v>
      </c>
      <c r="G13" s="17">
        <v>250</v>
      </c>
      <c r="H13" s="17">
        <v>59</v>
      </c>
      <c r="I13" s="17">
        <v>16</v>
      </c>
      <c r="J13" s="18">
        <f t="shared" si="0"/>
        <v>543</v>
      </c>
      <c r="K13" s="19">
        <f t="shared" si="1"/>
        <v>27.049832008439651</v>
      </c>
    </row>
    <row r="14" spans="1:11" ht="20.15" customHeight="1" thickBot="1">
      <c r="A14" s="15" t="s">
        <v>21</v>
      </c>
      <c r="B14" s="16">
        <v>3292.7296399258671</v>
      </c>
      <c r="C14" s="17">
        <v>23</v>
      </c>
      <c r="D14" s="17">
        <v>0</v>
      </c>
      <c r="E14" s="17">
        <v>5</v>
      </c>
      <c r="F14" s="17">
        <v>279</v>
      </c>
      <c r="G14" s="17">
        <v>1039</v>
      </c>
      <c r="H14" s="17">
        <v>1170</v>
      </c>
      <c r="I14" s="17">
        <v>45</v>
      </c>
      <c r="J14" s="18">
        <f t="shared" si="0"/>
        <v>2561</v>
      </c>
      <c r="K14" s="19">
        <f t="shared" si="1"/>
        <v>77.777415094962322</v>
      </c>
    </row>
    <row r="15" spans="1:11" ht="20.15" customHeight="1" thickBot="1">
      <c r="A15" s="15" t="s">
        <v>22</v>
      </c>
      <c r="B15" s="16">
        <v>3475.0737622451684</v>
      </c>
      <c r="C15" s="17">
        <v>60</v>
      </c>
      <c r="D15" s="17">
        <v>4</v>
      </c>
      <c r="E15" s="17">
        <v>1</v>
      </c>
      <c r="F15" s="17">
        <v>310</v>
      </c>
      <c r="G15" s="17">
        <v>743</v>
      </c>
      <c r="H15" s="17">
        <v>671</v>
      </c>
      <c r="I15" s="17">
        <v>80</v>
      </c>
      <c r="J15" s="18">
        <f t="shared" si="0"/>
        <v>1869</v>
      </c>
      <c r="K15" s="19">
        <f t="shared" si="1"/>
        <v>53.783031033922015</v>
      </c>
    </row>
    <row r="16" spans="1:11" ht="20.15" customHeight="1" thickBot="1">
      <c r="A16" s="15" t="s">
        <v>23</v>
      </c>
      <c r="B16" s="16">
        <v>6042.4790045009277</v>
      </c>
      <c r="C16" s="17">
        <v>22</v>
      </c>
      <c r="D16" s="17">
        <v>0</v>
      </c>
      <c r="E16" s="17">
        <v>0</v>
      </c>
      <c r="F16" s="17">
        <v>269</v>
      </c>
      <c r="G16" s="17">
        <v>866</v>
      </c>
      <c r="H16" s="17">
        <v>635</v>
      </c>
      <c r="I16" s="17">
        <v>63</v>
      </c>
      <c r="J16" s="18">
        <f t="shared" si="0"/>
        <v>1855</v>
      </c>
      <c r="K16" s="19">
        <f t="shared" si="1"/>
        <v>30.699320570551354</v>
      </c>
    </row>
    <row r="17" spans="1:11" ht="20.15" customHeight="1" thickBot="1">
      <c r="A17" s="15" t="s">
        <v>24</v>
      </c>
      <c r="B17" s="16">
        <v>3193.0481863913164</v>
      </c>
      <c r="C17" s="17">
        <v>196</v>
      </c>
      <c r="D17" s="17">
        <v>2</v>
      </c>
      <c r="E17" s="17">
        <v>18</v>
      </c>
      <c r="F17" s="17">
        <v>140</v>
      </c>
      <c r="G17" s="17">
        <v>2075</v>
      </c>
      <c r="H17" s="17">
        <v>486</v>
      </c>
      <c r="I17" s="17">
        <v>2</v>
      </c>
      <c r="J17" s="18">
        <f t="shared" si="0"/>
        <v>2919</v>
      </c>
      <c r="K17" s="19">
        <f t="shared" si="1"/>
        <v>91.417348865598015</v>
      </c>
    </row>
    <row r="18" spans="1:11" ht="20.15" customHeight="1" thickBot="1">
      <c r="A18" s="15" t="s">
        <v>25</v>
      </c>
      <c r="B18" s="16">
        <v>4159.066825522902</v>
      </c>
      <c r="C18" s="17">
        <v>136</v>
      </c>
      <c r="D18" s="17">
        <v>0</v>
      </c>
      <c r="E18" s="17">
        <v>34</v>
      </c>
      <c r="F18" s="17">
        <v>223</v>
      </c>
      <c r="G18" s="17">
        <v>976</v>
      </c>
      <c r="H18" s="17">
        <v>63</v>
      </c>
      <c r="I18" s="17">
        <v>6</v>
      </c>
      <c r="J18" s="18">
        <f t="shared" si="0"/>
        <v>1438</v>
      </c>
      <c r="K18" s="19">
        <f t="shared" si="1"/>
        <v>34.575063597810939</v>
      </c>
    </row>
    <row r="19" spans="1:11" ht="20.15" customHeight="1" thickBot="1">
      <c r="A19" s="15" t="s">
        <v>26</v>
      </c>
      <c r="B19" s="16">
        <v>3265.175416997617</v>
      </c>
      <c r="C19" s="17">
        <v>46</v>
      </c>
      <c r="D19" s="17">
        <v>0</v>
      </c>
      <c r="E19" s="17">
        <v>19</v>
      </c>
      <c r="F19" s="17">
        <v>441</v>
      </c>
      <c r="G19" s="17">
        <v>483</v>
      </c>
      <c r="H19" s="17">
        <v>245</v>
      </c>
      <c r="I19" s="17">
        <v>69</v>
      </c>
      <c r="J19" s="18">
        <f t="shared" si="0"/>
        <v>1303</v>
      </c>
      <c r="K19" s="19">
        <f t="shared" si="1"/>
        <v>39.905972377990338</v>
      </c>
    </row>
    <row r="20" spans="1:11" ht="20.15" customHeight="1" thickBot="1">
      <c r="A20" s="15" t="s">
        <v>27</v>
      </c>
      <c r="B20" s="16">
        <v>1931.2268599417525</v>
      </c>
      <c r="C20" s="17">
        <v>41</v>
      </c>
      <c r="D20" s="17">
        <v>0</v>
      </c>
      <c r="E20" s="17">
        <v>4</v>
      </c>
      <c r="F20" s="17">
        <v>604</v>
      </c>
      <c r="G20" s="17">
        <v>3667</v>
      </c>
      <c r="H20" s="17">
        <v>1171</v>
      </c>
      <c r="I20" s="17">
        <v>49</v>
      </c>
      <c r="J20" s="18">
        <f t="shared" si="0"/>
        <v>5536</v>
      </c>
      <c r="K20" s="19">
        <f t="shared" si="1"/>
        <v>286.65715638228903</v>
      </c>
    </row>
    <row r="21" spans="1:11" ht="20.15" customHeight="1" thickBot="1">
      <c r="A21" s="15" t="s">
        <v>28</v>
      </c>
      <c r="B21" s="16">
        <v>4815.5056658723852</v>
      </c>
      <c r="C21" s="20">
        <v>59</v>
      </c>
      <c r="D21" s="20">
        <v>0</v>
      </c>
      <c r="E21" s="20">
        <v>111</v>
      </c>
      <c r="F21" s="20">
        <v>279</v>
      </c>
      <c r="G21" s="20">
        <v>1486</v>
      </c>
      <c r="H21" s="20">
        <v>4</v>
      </c>
      <c r="I21" s="20">
        <v>0</v>
      </c>
      <c r="J21" s="21">
        <f t="shared" si="0"/>
        <v>1939</v>
      </c>
      <c r="K21" s="19">
        <f t="shared" si="1"/>
        <v>40.265760950957727</v>
      </c>
    </row>
    <row r="22" spans="1:11" ht="20.15" customHeight="1" thickBot="1">
      <c r="A22" s="15" t="s">
        <v>29</v>
      </c>
      <c r="B22" s="16">
        <v>4347.083876092137</v>
      </c>
      <c r="C22" s="17">
        <v>26</v>
      </c>
      <c r="D22" s="17">
        <v>0</v>
      </c>
      <c r="E22" s="17">
        <v>1</v>
      </c>
      <c r="F22" s="17">
        <v>315</v>
      </c>
      <c r="G22" s="17">
        <v>1649</v>
      </c>
      <c r="H22" s="17">
        <v>1883</v>
      </c>
      <c r="I22" s="17">
        <v>39</v>
      </c>
      <c r="J22" s="22">
        <f t="shared" si="0"/>
        <v>3913</v>
      </c>
      <c r="K22" s="19">
        <f t="shared" si="1"/>
        <v>90.01436621732816</v>
      </c>
    </row>
    <row r="23" spans="1:11" ht="20.15" customHeight="1" thickBot="1">
      <c r="A23" s="15" t="s">
        <v>30</v>
      </c>
      <c r="B23" s="16">
        <v>6078.9478289647859</v>
      </c>
      <c r="C23" s="17">
        <v>32</v>
      </c>
      <c r="D23" s="17">
        <v>9</v>
      </c>
      <c r="E23" s="17">
        <v>37</v>
      </c>
      <c r="F23" s="17">
        <v>329</v>
      </c>
      <c r="G23" s="17">
        <v>587</v>
      </c>
      <c r="H23" s="17">
        <v>121</v>
      </c>
      <c r="I23" s="17">
        <v>21</v>
      </c>
      <c r="J23" s="22">
        <f t="shared" si="0"/>
        <v>1136</v>
      </c>
      <c r="K23" s="19">
        <f t="shared" si="1"/>
        <v>18.687444471676855</v>
      </c>
    </row>
    <row r="24" spans="1:11" ht="20.15" customHeight="1" thickBot="1">
      <c r="A24" s="15" t="s">
        <v>31</v>
      </c>
      <c r="B24" s="16">
        <v>3242.4837039978815</v>
      </c>
      <c r="C24" s="17">
        <v>171</v>
      </c>
      <c r="D24" s="17">
        <v>3</v>
      </c>
      <c r="E24" s="17">
        <v>45</v>
      </c>
      <c r="F24" s="17">
        <v>596</v>
      </c>
      <c r="G24" s="17">
        <v>492</v>
      </c>
      <c r="H24" s="17">
        <v>269</v>
      </c>
      <c r="I24" s="17">
        <v>69</v>
      </c>
      <c r="J24" s="22">
        <f t="shared" si="0"/>
        <v>1645</v>
      </c>
      <c r="K24" s="19">
        <f t="shared" si="1"/>
        <v>50.732714492034802</v>
      </c>
    </row>
    <row r="25" spans="1:11" ht="20.15" customHeight="1" thickBot="1">
      <c r="A25" s="23" t="s">
        <v>32</v>
      </c>
      <c r="B25" s="24">
        <f>SUM(B8:B24)</f>
        <v>61219.000000000007</v>
      </c>
      <c r="C25" s="25">
        <f>SUM(C8:C24)</f>
        <v>1918</v>
      </c>
      <c r="D25" s="25">
        <f t="shared" si="2" ref="D25:I25">SUM(D8:D24)</f>
        <v>162</v>
      </c>
      <c r="E25" s="25">
        <f t="shared" si="2"/>
        <v>322</v>
      </c>
      <c r="F25" s="25">
        <f t="shared" si="2"/>
        <v>5663</v>
      </c>
      <c r="G25" s="25">
        <f t="shared" si="2"/>
        <v>18169</v>
      </c>
      <c r="H25" s="25">
        <f t="shared" si="2"/>
        <v>9014</v>
      </c>
      <c r="I25" s="25">
        <f t="shared" si="2"/>
        <v>1487</v>
      </c>
      <c r="J25" s="26">
        <f t="shared" si="0"/>
        <v>36735</v>
      </c>
      <c r="K25" s="19">
        <f t="shared" si="1"/>
        <v>60.005880527287268</v>
      </c>
    </row>
    <row r="26" spans="1:11" ht="15" thickBot="1">
      <c r="A26" s="23">
        <v>2020</v>
      </c>
      <c r="B26" s="27">
        <v>63138</v>
      </c>
      <c r="C26" s="27">
        <v>1799</v>
      </c>
      <c r="D26" s="27">
        <v>523</v>
      </c>
      <c r="E26" s="27">
        <v>5</v>
      </c>
      <c r="F26" s="27">
        <v>7300</v>
      </c>
      <c r="G26" s="27">
        <v>19099</v>
      </c>
      <c r="H26" s="27">
        <v>10689</v>
      </c>
      <c r="I26" s="27">
        <v>746</v>
      </c>
      <c r="J26" s="27">
        <v>40161</v>
      </c>
      <c r="K26" s="19">
        <v>63.608286610282235</v>
      </c>
    </row>
    <row r="27" spans="1:11" ht="15" thickBot="1">
      <c r="A27" s="23">
        <v>2019</v>
      </c>
      <c r="B27" s="27">
        <v>56042</v>
      </c>
      <c r="C27" s="27">
        <v>1147</v>
      </c>
      <c r="D27" s="27">
        <v>333</v>
      </c>
      <c r="E27" s="27">
        <v>5</v>
      </c>
      <c r="F27" s="27">
        <v>524</v>
      </c>
      <c r="G27" s="27">
        <v>4110</v>
      </c>
      <c r="H27" s="27">
        <v>12173</v>
      </c>
      <c r="I27" s="27">
        <v>5524</v>
      </c>
      <c r="J27" s="27">
        <v>23816</v>
      </c>
      <c r="K27" s="19">
        <v>42.496698904393135</v>
      </c>
    </row>
    <row r="28" spans="1:11" ht="15" thickBot="1">
      <c r="A28" s="23">
        <v>2018</v>
      </c>
      <c r="B28" s="27">
        <v>62741</v>
      </c>
      <c r="C28" s="27">
        <v>2698</v>
      </c>
      <c r="D28" s="27">
        <v>807</v>
      </c>
      <c r="E28" s="27">
        <v>5</v>
      </c>
      <c r="F28" s="27">
        <v>11142</v>
      </c>
      <c r="G28" s="27">
        <v>17185</v>
      </c>
      <c r="H28" s="27">
        <v>7225</v>
      </c>
      <c r="I28" s="27">
        <v>813</v>
      </c>
      <c r="J28" s="27">
        <v>39875</v>
      </c>
      <c r="K28" s="19">
        <v>63.554932181508107</v>
      </c>
    </row>
    <row r="29" spans="1:11" ht="15" thickBot="1">
      <c r="A29" s="23">
        <v>2017</v>
      </c>
      <c r="B29" s="27">
        <v>41470</v>
      </c>
      <c r="C29" s="27">
        <v>2732</v>
      </c>
      <c r="D29" s="27">
        <v>819</v>
      </c>
      <c r="E29" s="27">
        <v>10</v>
      </c>
      <c r="F29" s="27">
        <v>10726</v>
      </c>
      <c r="G29" s="27">
        <v>28057</v>
      </c>
      <c r="H29" s="27">
        <v>13796</v>
      </c>
      <c r="I29" s="27">
        <v>1223</v>
      </c>
      <c r="J29" s="27">
        <v>57363</v>
      </c>
      <c r="K29" s="19">
        <v>138.32408970340003</v>
      </c>
    </row>
    <row r="30" spans="1:11" ht="15" thickBo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5" thickBot="1">
      <c r="A31" s="29" t="s">
        <v>33</v>
      </c>
      <c r="B31" s="30"/>
      <c r="C31" s="30"/>
      <c r="D31" s="28"/>
      <c r="E31" s="28"/>
      <c r="F31" s="28"/>
      <c r="G31" s="28"/>
      <c r="H31" s="28"/>
      <c r="I31" s="28"/>
      <c r="J31" s="28"/>
      <c r="K31" s="28"/>
    </row>
  </sheetData>
  <mergeCells count="6">
    <mergeCell ref="A1:K1"/>
    <mergeCell ref="A2:K2"/>
    <mergeCell ref="A3:K3"/>
    <mergeCell ref="A5:A6"/>
    <mergeCell ref="B5:B6"/>
    <mergeCell ref="C5:K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