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<sst xmlns="http://schemas.openxmlformats.org/spreadsheetml/2006/main" count="201" uniqueCount="74">
  <si>
    <t>Tabel</t>
  </si>
  <si>
    <t>Angka Partisipasi Murni (APM) berdasarkan Tingkat Pendidikan Negeri dan Swasta Menurut Kecamatan</t>
  </si>
  <si>
    <t>Di Kabupaten  Brebes  Akhir Tahun 2024</t>
  </si>
  <si>
    <t>Kecamatan</t>
  </si>
  <si>
    <t>Sekolah</t>
  </si>
  <si>
    <t>Data Siswa SD Negeri dan Swasta</t>
  </si>
  <si>
    <t>Data Siswa MI Negeri dan Swasta</t>
  </si>
  <si>
    <t>Data Siswa SMP Negeri dan Swasta</t>
  </si>
  <si>
    <t>Data Siswa MTS Negeri dan Swasta</t>
  </si>
  <si>
    <t>SD</t>
  </si>
  <si>
    <t>MI</t>
  </si>
  <si>
    <t>SMP</t>
  </si>
  <si>
    <t>MTs</t>
  </si>
  <si>
    <t>SMA</t>
  </si>
  <si>
    <t>MA</t>
  </si>
  <si>
    <t>SMK</t>
  </si>
  <si>
    <t>Siswa Usia 7-12</t>
  </si>
  <si>
    <t>pddk usia 7-12</t>
  </si>
  <si>
    <t>APM SD</t>
  </si>
  <si>
    <t>Total Usia 7-12</t>
  </si>
  <si>
    <t>APM MI</t>
  </si>
  <si>
    <t>Siswa Usia 13-15</t>
  </si>
  <si>
    <t>pddk usia 13-15</t>
  </si>
  <si>
    <t>APM SMP</t>
  </si>
  <si>
    <t>Total Usia 13-15</t>
  </si>
  <si>
    <t>APM MTS</t>
  </si>
  <si>
    <t>01. SALEM</t>
  </si>
  <si>
    <t>­</t>
  </si>
  <si>
    <t>Salem</t>
  </si>
  <si>
    <t>02. BANTARKAWUNG</t>
  </si>
  <si>
    <t>Bantarkawung</t>
  </si>
  <si>
    <t>03. BUMIAYU</t>
  </si>
  <si>
    <t>Bumiayu</t>
  </si>
  <si>
    <t>04. PAGUYANGAN</t>
  </si>
  <si>
    <t>Paguyangan</t>
  </si>
  <si>
    <t>05. SIRAMPOG</t>
  </si>
  <si>
    <t>Sirampog</t>
  </si>
  <si>
    <t>06. TONJONG</t>
  </si>
  <si>
    <t>Tonjong</t>
  </si>
  <si>
    <t>07. LARANGAN</t>
  </si>
  <si>
    <t>Larangan</t>
  </si>
  <si>
    <t>08. KETANGGUNGAN</t>
  </si>
  <si>
    <t>Ketanggungan</t>
  </si>
  <si>
    <t>09. BANJARHARJO</t>
  </si>
  <si>
    <t>Banjarharjo</t>
  </si>
  <si>
    <t>10. LOSARI</t>
  </si>
  <si>
    <t>Losari</t>
  </si>
  <si>
    <t>11. TANJUNG</t>
  </si>
  <si>
    <t>Tanjung</t>
  </si>
  <si>
    <t>12. KERSANA</t>
  </si>
  <si>
    <t>Kersana</t>
  </si>
  <si>
    <t>13. BULAKAMBA</t>
  </si>
  <si>
    <t>Bulakamba</t>
  </si>
  <si>
    <t>14. WANASARI</t>
  </si>
  <si>
    <t>Wanasari</t>
  </si>
  <si>
    <t>15. SONGGOM</t>
  </si>
  <si>
    <t>Songgom</t>
  </si>
  <si>
    <t>16. JATIBARANG</t>
  </si>
  <si>
    <t>Jatibarang</t>
  </si>
  <si>
    <t>17. BREBES</t>
  </si>
  <si>
    <t>Brebes</t>
  </si>
  <si>
    <t>Grand Total</t>
  </si>
  <si>
    <t>APK (Angka Partisipasi Kasar)</t>
  </si>
  <si>
    <t>SD/MI</t>
  </si>
  <si>
    <t>: Jumlah Siswa seluruh (kelas 1-6) : Jumlah Penduduk usia 7-12 x 100</t>
  </si>
  <si>
    <t>SMP/MTs</t>
  </si>
  <si>
    <t>: Jumlah Siswa Seluruh (kelas 1-3) : Jumlah Penduduk usia 13-15 x 100</t>
  </si>
  <si>
    <t>Sumber Data : Dinas Pendidikan Pemuda dan Olahraga Kab. Brebes</t>
  </si>
  <si>
    <t>APM (Angka Partisipasi Murni)</t>
  </si>
  <si>
    <t>: Jumlah Siswa usia 7-12 : Jumlah Penduduk usia 7-12 x 100</t>
  </si>
  <si>
    <t>: Jumlah Siswa usia 13-15 : Jumlah Penduduk usia 13-15 x 100</t>
  </si>
  <si>
    <t>APS (Angka Putus Sekolah)</t>
  </si>
  <si>
    <t>SD/MI, SMP/MTs</t>
  </si>
  <si>
    <t xml:space="preserve"> : Jumlah Siswa keluar : Total Siswa x 100</t>
  </si>
</sst>
</file>

<file path=xl/styles.xml><?xml version="1.0" encoding="utf-8"?>
<styleSheet xmlns="http://schemas.openxmlformats.org/spreadsheetml/2006/main">
  <numFmts count="4">
    <numFmt numFmtId="177" formatCode="_(* #,##0_);_(* \(#,##0\);_(* &quot;-&quot;_);_(@_)"/>
    <numFmt numFmtId="178" formatCode="_-* #,##0_-;\-* #,##0_-;_-* &quot;-&quot;_-;_-@"/>
    <numFmt numFmtId="179" formatCode="_-* #,##0.00_-;\-* #,##0.00_-;_-* &quot;-&quot;_-;_-@"/>
    <numFmt numFmtId="180" formatCode="0_);\(0\)"/>
  </numFmts>
  <fonts count="10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</font>
    <font>
      <sz val="12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9">
    <xf numFmtId="0" fontId="0" fillId="0" borderId="0" xfId="0"/>
    <xf numFmtId="0" fontId="7" fillId="0" borderId="0" xfId="0" applyFont="1" applyAlignment="1">
      <alignment horizontal="center"/>
    </xf>
    <xf numFmtId="0" fontId="9" fillId="0" borderId="0" xfId="0" applyFont="1" applyAlignment="1">
      <alignment/>
    </xf>
    <xf numFmtId="0" fontId="7" fillId="0" borderId="0" xfId="0" applyFont="1" applyAlignment="1">
      <alignment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3" fillId="0" borderId="0" xfId="0" applyFont="1" applyAlignment="1">
      <alignment horizontal="center" vertical="center"/>
    </xf>
    <xf numFmtId="0" fontId="8" fillId="0" borderId="5" xfId="0" applyFont="1" applyBorder="1"/>
    <xf numFmtId="0" fontId="7" fillId="0" borderId="6" xfId="0" applyFont="1" applyBorder="1" applyAlignment="1">
      <alignment horizontal="center" vertical="center"/>
    </xf>
    <xf numFmtId="180" fontId="6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/>
    </xf>
    <xf numFmtId="2" fontId="5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/>
    </xf>
    <xf numFmtId="0" fontId="5" fillId="0" borderId="1" xfId="0" applyFont="1" applyBorder="1" applyAlignment="1">
      <alignment/>
    </xf>
    <xf numFmtId="0" fontId="5" fillId="0" borderId="6" xfId="0" applyFont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vertical="center"/>
    </xf>
    <xf numFmtId="0" fontId="0" fillId="0" borderId="0" xfId="0" applyFont="1" applyAlignment="1">
      <alignment/>
    </xf>
    <xf numFmtId="0" fontId="4" fillId="0" borderId="0" xfId="0" applyFont="1" applyAlignment="1">
      <alignment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9</xdr:col>
      <xdr:colOff>85725</xdr:colOff>
      <xdr:row>2</xdr:row>
      <xdr:rowOff>142875</xdr:rowOff>
    </xdr:from>
    <xdr:ext cx="4876800" cy="4867275"/>
    <xdr:pic>
      <xdr:nvPicPr>
        <xdr:cNvPr id="1" name="image7.png">
          <a:extLst>
            <a:ext uri="{FF2B5EF4-FFF2-40B4-BE49-F238E27FC236}">
              <a16:creationId xmlns:a16="http://schemas.microsoft.com/office/drawing/2014/main" id="{ab2954fa-f515-4d8a-af28-3366b0913d0b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72125" y="466725"/>
          <a:ext cx="4876800" cy="48672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350218-5F43-46B8-833B-FE35E3C2B9A6}">
  <dimension ref="A1:AB57"/>
  <sheetViews>
    <sheetView tabSelected="1" workbookViewId="0" topLeftCell="A1"/>
  </sheetViews>
  <sheetFormatPr defaultRowHeight="12.75"/>
  <sheetData>
    <row r="1" spans="1:28" ht="12.75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2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>
      <c r="A3" s="1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2.75">
      <c r="A4" s="1"/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2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5" ht="12.75">
      <c r="A6" s="5" t="s">
        <v>3</v>
      </c>
      <c r="B6" s="6" t="s">
        <v>4</v>
      </c>
      <c r="C6" s="7"/>
      <c r="D6" s="7"/>
      <c r="E6" s="7"/>
      <c r="F6" s="7"/>
      <c r="G6" s="7"/>
      <c r="H6" s="8"/>
      <c r="I6" s="2"/>
      <c r="J6" s="9" t="s">
        <v>5</v>
      </c>
      <c r="N6" s="2"/>
      <c r="O6" s="9" t="s">
        <v>6</v>
      </c>
      <c r="S6" s="2"/>
      <c r="T6" s="9" t="s">
        <v>7</v>
      </c>
      <c r="X6" s="2"/>
      <c r="Y6" s="9" t="s">
        <v>8</v>
      </c>
    </row>
    <row r="7" spans="1:28" ht="12.75">
      <c r="A7" s="10"/>
      <c r="B7" s="11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1" t="s">
        <v>14</v>
      </c>
      <c r="H7" s="11" t="s">
        <v>15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2.75">
      <c r="A8" s="12">
        <v>-1</v>
      </c>
      <c r="B8" s="12">
        <v>-2</v>
      </c>
      <c r="C8" s="12">
        <v>-3</v>
      </c>
      <c r="D8" s="12">
        <v>-4</v>
      </c>
      <c r="E8" s="12">
        <v>-5</v>
      </c>
      <c r="F8" s="12">
        <v>-6</v>
      </c>
      <c r="G8" s="12">
        <v>-7</v>
      </c>
      <c r="H8" s="12">
        <v>-8</v>
      </c>
      <c r="I8" s="13"/>
      <c r="J8" s="14" t="s">
        <v>3</v>
      </c>
      <c r="K8" s="15" t="s">
        <v>16</v>
      </c>
      <c r="L8" s="15" t="s">
        <v>17</v>
      </c>
      <c r="M8" s="9" t="s">
        <v>18</v>
      </c>
      <c r="N8" s="13"/>
      <c r="O8" s="14" t="s">
        <v>3</v>
      </c>
      <c r="P8" s="15" t="s">
        <v>19</v>
      </c>
      <c r="Q8" s="15" t="s">
        <v>17</v>
      </c>
      <c r="R8" s="9" t="s">
        <v>20</v>
      </c>
      <c r="S8" s="13"/>
      <c r="T8" s="14" t="s">
        <v>3</v>
      </c>
      <c r="U8" s="15" t="s">
        <v>21</v>
      </c>
      <c r="V8" s="15" t="s">
        <v>22</v>
      </c>
      <c r="W8" s="9" t="s">
        <v>23</v>
      </c>
      <c r="X8" s="13"/>
      <c r="Y8" s="14" t="s">
        <v>3</v>
      </c>
      <c r="Z8" s="15" t="s">
        <v>24</v>
      </c>
      <c r="AA8" s="15" t="s">
        <v>22</v>
      </c>
      <c r="AB8" s="9" t="s">
        <v>25</v>
      </c>
    </row>
    <row r="9" spans="1:28" ht="12.75">
      <c r="A9" s="16" t="s">
        <v>26</v>
      </c>
      <c r="B9" s="17">
        <v>90.768765197812698</v>
      </c>
      <c r="C9" s="17">
        <v>11.671316800768407</v>
      </c>
      <c r="D9" s="17">
        <v>59.222679490680299</v>
      </c>
      <c r="E9" s="17">
        <v>19.539576316661169</v>
      </c>
      <c r="F9" s="17" t="s">
        <v>27</v>
      </c>
      <c r="G9" s="17" t="s">
        <v>27</v>
      </c>
      <c r="H9" s="17" t="s">
        <v>27</v>
      </c>
      <c r="I9" s="2"/>
      <c r="J9" s="18" t="s">
        <v>28</v>
      </c>
      <c r="K9" s="19">
        <v>4954</v>
      </c>
      <c r="L9" s="20">
        <v>5457.8246043159561</v>
      </c>
      <c r="M9" s="21">
        <f>K9/L9*100</f>
        <v>90.768765200000004</v>
      </c>
      <c r="N9" s="2"/>
      <c r="O9" s="18" t="s">
        <v>28</v>
      </c>
      <c r="P9" s="22">
        <v>637</v>
      </c>
      <c r="Q9" s="20">
        <v>5457.8246043159561</v>
      </c>
      <c r="R9" s="23">
        <f>P9/Q9*100</f>
        <v>11.6713168</v>
      </c>
      <c r="S9" s="2"/>
      <c r="T9" s="24" t="s">
        <v>28</v>
      </c>
      <c r="U9" s="25">
        <v>1667</v>
      </c>
      <c r="V9" s="22">
        <v>2814.8000298810034</v>
      </c>
      <c r="W9" s="26">
        <f>U9/V9*100</f>
        <v>59.222679489999997</v>
      </c>
      <c r="X9" s="2"/>
      <c r="Y9" s="24" t="s">
        <v>28</v>
      </c>
      <c r="Z9" s="19">
        <v>550</v>
      </c>
      <c r="AA9" s="22">
        <v>2814.8000298810034</v>
      </c>
      <c r="AB9" s="26">
        <f>Z9/AA9*100</f>
        <v>19.539576319999998</v>
      </c>
    </row>
    <row r="10" spans="1:28" ht="12.75">
      <c r="A10" s="27" t="s">
        <v>29</v>
      </c>
      <c r="B10" s="17">
        <v>74.582793702904738</v>
      </c>
      <c r="C10" s="17">
        <v>15.665075961036781</v>
      </c>
      <c r="D10" s="17">
        <v>33.839699903002298</v>
      </c>
      <c r="E10" s="17">
        <v>18.16049634491084</v>
      </c>
      <c r="F10" s="17" t="s">
        <v>27</v>
      </c>
      <c r="G10" s="17" t="s">
        <v>27</v>
      </c>
      <c r="H10" s="17" t="s">
        <v>27</v>
      </c>
      <c r="I10" s="2"/>
      <c r="J10" s="18" t="s">
        <v>30</v>
      </c>
      <c r="K10" s="19">
        <v>6656</v>
      </c>
      <c r="L10" s="20">
        <v>8924.3103798360025</v>
      </c>
      <c r="M10" s="21">
        <f>K10/L10*100</f>
        <v>74.582793699999996</v>
      </c>
      <c r="N10" s="2"/>
      <c r="O10" s="18" t="s">
        <v>30</v>
      </c>
      <c r="P10" s="22">
        <v>1398</v>
      </c>
      <c r="Q10" s="20">
        <v>8924.3103798360025</v>
      </c>
      <c r="R10" s="23">
        <f>P10/Q10*100</f>
        <v>15.665075959999999</v>
      </c>
      <c r="S10" s="2"/>
      <c r="T10" s="24" t="s">
        <v>30</v>
      </c>
      <c r="U10" s="25">
        <v>1582</v>
      </c>
      <c r="V10" s="22">
        <v>4674.9823566243958</v>
      </c>
      <c r="W10" s="26">
        <f>U10/V10*100</f>
        <v>33.839699899999999</v>
      </c>
      <c r="X10" s="2"/>
      <c r="Y10" s="24" t="s">
        <v>30</v>
      </c>
      <c r="Z10" s="19">
        <v>849</v>
      </c>
      <c r="AA10" s="22">
        <v>4674.9823566243958</v>
      </c>
      <c r="AB10" s="26">
        <f>Z10/AA10*100</f>
        <v>18.160496340000002</v>
      </c>
    </row>
    <row r="11" spans="1:28" ht="12.75">
      <c r="A11" s="27" t="s">
        <v>31</v>
      </c>
      <c r="B11" s="17">
        <v>70.638667296923373</v>
      </c>
      <c r="C11" s="17">
        <v>31.363953231699359</v>
      </c>
      <c r="D11" s="17">
        <v>62.345274920496472</v>
      </c>
      <c r="E11" s="17">
        <v>11.630277071746306</v>
      </c>
      <c r="F11" s="17" t="s">
        <v>27</v>
      </c>
      <c r="G11" s="17" t="s">
        <v>27</v>
      </c>
      <c r="H11" s="17" t="s">
        <v>27</v>
      </c>
      <c r="I11" s="2"/>
      <c r="J11" s="18" t="s">
        <v>32</v>
      </c>
      <c r="K11" s="19">
        <v>7340</v>
      </c>
      <c r="L11" s="20">
        <v>10390.909512982402</v>
      </c>
      <c r="M11" s="21">
        <f>K11/L11*100</f>
        <v>70.638667299999994</v>
      </c>
      <c r="N11" s="2"/>
      <c r="O11" s="18" t="s">
        <v>32</v>
      </c>
      <c r="P11" s="22">
        <v>3259</v>
      </c>
      <c r="Q11" s="20">
        <v>10390.909512982402</v>
      </c>
      <c r="R11" s="23">
        <f>P11/Q11*100</f>
        <v>31.36395323</v>
      </c>
      <c r="S11" s="2"/>
      <c r="T11" s="24" t="s">
        <v>32</v>
      </c>
      <c r="U11" s="25">
        <v>3211</v>
      </c>
      <c r="V11" s="22">
        <v>5150.3502135401759</v>
      </c>
      <c r="W11" s="26">
        <f>U11/V11*100</f>
        <v>62.345274920000001</v>
      </c>
      <c r="X11" s="2"/>
      <c r="Y11" s="24" t="s">
        <v>32</v>
      </c>
      <c r="Z11" s="19">
        <v>599</v>
      </c>
      <c r="AA11" s="22">
        <v>5150.3502135401759</v>
      </c>
      <c r="AB11" s="26">
        <f>Z11/AA11*100</f>
        <v>11.63027707</v>
      </c>
    </row>
    <row r="12" spans="1:28" ht="12.75">
      <c r="A12" s="27" t="s">
        <v>33</v>
      </c>
      <c r="B12" s="17">
        <v>69.170262666198767</v>
      </c>
      <c r="C12" s="17">
        <v>16.49713523307107</v>
      </c>
      <c r="D12" s="17">
        <v>40.623084885379392</v>
      </c>
      <c r="E12" s="17">
        <v>5.2766973457747524</v>
      </c>
      <c r="F12" s="17" t="s">
        <v>27</v>
      </c>
      <c r="G12" s="17" t="s">
        <v>27</v>
      </c>
      <c r="H12" s="17" t="s">
        <v>27</v>
      </c>
      <c r="I12" s="2"/>
      <c r="J12" s="18" t="s">
        <v>34</v>
      </c>
      <c r="K12" s="19">
        <v>7522</v>
      </c>
      <c r="L12" s="20">
        <v>10874.615347782616</v>
      </c>
      <c r="M12" s="21">
        <f>K12/L12*100</f>
        <v>69.17026267</v>
      </c>
      <c r="N12" s="2"/>
      <c r="O12" s="18" t="s">
        <v>34</v>
      </c>
      <c r="P12" s="22">
        <v>1794</v>
      </c>
      <c r="Q12" s="20">
        <v>10874.615347782616</v>
      </c>
      <c r="R12" s="23">
        <f>P12/Q12*100</f>
        <v>16.497135230000001</v>
      </c>
      <c r="S12" s="2"/>
      <c r="T12" s="24" t="s">
        <v>34</v>
      </c>
      <c r="U12" s="25">
        <v>2171</v>
      </c>
      <c r="V12" s="22">
        <v>5344.2519348927199</v>
      </c>
      <c r="W12" s="26">
        <f>U12/V12*100</f>
        <v>40.623084890000001</v>
      </c>
      <c r="X12" s="2"/>
      <c r="Y12" s="24" t="s">
        <v>34</v>
      </c>
      <c r="Z12" s="19">
        <v>282</v>
      </c>
      <c r="AA12" s="22">
        <v>5344.2519348927199</v>
      </c>
      <c r="AB12" s="26">
        <f>Z12/AA12*100</f>
        <v>5.2766973459999997</v>
      </c>
    </row>
    <row r="13" spans="1:28" ht="12.75">
      <c r="A13" s="27" t="s">
        <v>35</v>
      </c>
      <c r="B13" s="17">
        <v>58.324504841296687</v>
      </c>
      <c r="C13" s="17">
        <v>29.363166127042195</v>
      </c>
      <c r="D13" s="17">
        <v>54.044112576490875</v>
      </c>
      <c r="E13" s="17">
        <v>32.232042407901531</v>
      </c>
      <c r="F13" s="17" t="s">
        <v>27</v>
      </c>
      <c r="G13" s="17" t="s">
        <v>27</v>
      </c>
      <c r="H13" s="17" t="s">
        <v>27</v>
      </c>
      <c r="I13" s="2"/>
      <c r="J13" s="18" t="s">
        <v>36</v>
      </c>
      <c r="K13" s="19">
        <v>3919</v>
      </c>
      <c r="L13" s="20">
        <v>6719.3026510276522</v>
      </c>
      <c r="M13" s="21">
        <f>K13/L13*100</f>
        <v>58.324504840000003</v>
      </c>
      <c r="N13" s="2"/>
      <c r="O13" s="18" t="s">
        <v>36</v>
      </c>
      <c r="P13" s="22">
        <v>1973</v>
      </c>
      <c r="Q13" s="20">
        <v>6719.3026510276522</v>
      </c>
      <c r="R13" s="23">
        <f>P13/Q13*100</f>
        <v>29.36316613</v>
      </c>
      <c r="S13" s="2"/>
      <c r="T13" s="24" t="s">
        <v>36</v>
      </c>
      <c r="U13" s="25">
        <v>1779</v>
      </c>
      <c r="V13" s="22">
        <v>3291.7554108823742</v>
      </c>
      <c r="W13" s="26">
        <f>U13/V13*100</f>
        <v>54.044112579999997</v>
      </c>
      <c r="X13" s="2"/>
      <c r="Y13" s="24" t="s">
        <v>36</v>
      </c>
      <c r="Z13" s="19">
        <v>1061</v>
      </c>
      <c r="AA13" s="22">
        <v>3291.7554108823742</v>
      </c>
      <c r="AB13" s="26">
        <f>Z13/AA13*100</f>
        <v>32.232042409999998</v>
      </c>
    </row>
    <row r="14" spans="1:28" ht="12.75">
      <c r="A14" s="27" t="s">
        <v>37</v>
      </c>
      <c r="B14" s="17">
        <v>64.260251530100817</v>
      </c>
      <c r="C14" s="17">
        <v>33.281594002744356</v>
      </c>
      <c r="D14" s="17">
        <v>48.171331377043302</v>
      </c>
      <c r="E14" s="17">
        <v>13.371298817488638</v>
      </c>
      <c r="F14" s="17" t="s">
        <v>27</v>
      </c>
      <c r="G14" s="17" t="s">
        <v>27</v>
      </c>
      <c r="H14" s="17" t="s">
        <v>27</v>
      </c>
      <c r="I14" s="2"/>
      <c r="J14" s="18" t="s">
        <v>38</v>
      </c>
      <c r="K14" s="19">
        <v>4632</v>
      </c>
      <c r="L14" s="20">
        <v>7208.1884052854602</v>
      </c>
      <c r="M14" s="21">
        <f>K14/L14*100</f>
        <v>64.260251530000005</v>
      </c>
      <c r="N14" s="2"/>
      <c r="O14" s="18" t="s">
        <v>38</v>
      </c>
      <c r="P14" s="22">
        <v>2399</v>
      </c>
      <c r="Q14" s="20">
        <v>7208.1884052854602</v>
      </c>
      <c r="R14" s="23">
        <f>P14/Q14*100</f>
        <v>33.281593999999998</v>
      </c>
      <c r="S14" s="2"/>
      <c r="T14" s="24" t="s">
        <v>38</v>
      </c>
      <c r="U14" s="25">
        <v>1668</v>
      </c>
      <c r="V14" s="22">
        <v>3462.6404384473954</v>
      </c>
      <c r="W14" s="26">
        <f>U14/V14*100</f>
        <v>48.171331379999998</v>
      </c>
      <c r="X14" s="2"/>
      <c r="Y14" s="24" t="s">
        <v>38</v>
      </c>
      <c r="Z14" s="19">
        <v>463</v>
      </c>
      <c r="AA14" s="22">
        <v>3462.6404384473954</v>
      </c>
      <c r="AB14" s="26">
        <f>Z14/AA14*100</f>
        <v>13.37129882</v>
      </c>
    </row>
    <row r="15" spans="1:28" ht="12.75">
      <c r="A15" s="27" t="s">
        <v>39</v>
      </c>
      <c r="B15" s="17">
        <v>60.453420241020694</v>
      </c>
      <c r="C15" s="17">
        <v>34.711485272259431</v>
      </c>
      <c r="D15" s="17">
        <v>33.860227833400231</v>
      </c>
      <c r="E15" s="17">
        <v>27.142381451963203</v>
      </c>
      <c r="F15" s="17" t="s">
        <v>27</v>
      </c>
      <c r="G15" s="17" t="s">
        <v>27</v>
      </c>
      <c r="H15" s="17" t="s">
        <v>27</v>
      </c>
      <c r="I15" s="2"/>
      <c r="J15" s="18" t="s">
        <v>40</v>
      </c>
      <c r="K15" s="19">
        <v>8964</v>
      </c>
      <c r="L15" s="20">
        <v>14827.945158870389</v>
      </c>
      <c r="M15" s="21">
        <f>K15/L15*100</f>
        <v>60.45342024</v>
      </c>
      <c r="N15" s="2"/>
      <c r="O15" s="18" t="s">
        <v>40</v>
      </c>
      <c r="P15" s="22">
        <v>5147</v>
      </c>
      <c r="Q15" s="20">
        <v>14827.945158870389</v>
      </c>
      <c r="R15" s="23">
        <f>P15/Q15*100</f>
        <v>34.711485269999997</v>
      </c>
      <c r="S15" s="2"/>
      <c r="T15" s="24" t="s">
        <v>40</v>
      </c>
      <c r="U15" s="25">
        <v>2374</v>
      </c>
      <c r="V15" s="22">
        <v>7011.1755056126676</v>
      </c>
      <c r="W15" s="26">
        <f>U15/V15*100</f>
        <v>33.860227829999999</v>
      </c>
      <c r="X15" s="2"/>
      <c r="Y15" s="24" t="s">
        <v>40</v>
      </c>
      <c r="Z15" s="19">
        <v>1903</v>
      </c>
      <c r="AA15" s="22">
        <v>7011.1755056126676</v>
      </c>
      <c r="AB15" s="26">
        <f>Z15/AA15*100</f>
        <v>27.142381449999998</v>
      </c>
    </row>
    <row r="16" spans="1:28" ht="12.75">
      <c r="A16" s="27" t="s">
        <v>41</v>
      </c>
      <c r="B16" s="17">
        <v>66.912681483247269</v>
      </c>
      <c r="C16" s="17">
        <v>25.291179120307177</v>
      </c>
      <c r="D16" s="17">
        <v>34.280396561449642</v>
      </c>
      <c r="E16" s="17">
        <v>16.538924810284815</v>
      </c>
      <c r="F16" s="17" t="s">
        <v>27</v>
      </c>
      <c r="G16" s="17" t="s">
        <v>27</v>
      </c>
      <c r="H16" s="17" t="s">
        <v>27</v>
      </c>
      <c r="I16" s="2"/>
      <c r="J16" s="18" t="s">
        <v>42</v>
      </c>
      <c r="K16" s="19">
        <v>8998</v>
      </c>
      <c r="L16" s="20">
        <v>13447.376193185148</v>
      </c>
      <c r="M16" s="21">
        <f>K16/L16*100</f>
        <v>66.912681480000003</v>
      </c>
      <c r="N16" s="2"/>
      <c r="O16" s="18" t="s">
        <v>42</v>
      </c>
      <c r="P16" s="22">
        <v>3401</v>
      </c>
      <c r="Q16" s="20">
        <v>13447.376193185148</v>
      </c>
      <c r="R16" s="23">
        <f>P16/Q16*100</f>
        <v>25.291179119999999</v>
      </c>
      <c r="S16" s="2"/>
      <c r="T16" s="24" t="s">
        <v>42</v>
      </c>
      <c r="U16" s="25">
        <v>2195</v>
      </c>
      <c r="V16" s="22">
        <v>6403.0764523547223</v>
      </c>
      <c r="W16" s="26">
        <f>U16/V16*100</f>
        <v>34.28039656</v>
      </c>
      <c r="X16" s="2"/>
      <c r="Y16" s="24" t="s">
        <v>42</v>
      </c>
      <c r="Z16" s="19">
        <v>1059</v>
      </c>
      <c r="AA16" s="22">
        <v>6403.0764523547223</v>
      </c>
      <c r="AB16" s="26">
        <f>Z16/AA16*100</f>
        <v>16.538924810000001</v>
      </c>
    </row>
    <row r="17" spans="1:28" ht="12.75">
      <c r="A17" s="27" t="s">
        <v>43</v>
      </c>
      <c r="B17" s="17">
        <v>79.919563237327949</v>
      </c>
      <c r="C17" s="17">
        <v>6.3142258155426552</v>
      </c>
      <c r="D17" s="17">
        <v>42.25153369842868</v>
      </c>
      <c r="E17" s="17">
        <v>9.0127289741170724</v>
      </c>
      <c r="F17" s="17" t="s">
        <v>27</v>
      </c>
      <c r="G17" s="17" t="s">
        <v>27</v>
      </c>
      <c r="H17" s="17" t="s">
        <v>27</v>
      </c>
      <c r="I17" s="2"/>
      <c r="J17" s="18" t="s">
        <v>44</v>
      </c>
      <c r="K17" s="19">
        <v>9227</v>
      </c>
      <c r="L17" s="20">
        <v>11545.358390660416</v>
      </c>
      <c r="M17" s="21">
        <f>K17/L17*100</f>
        <v>79.919563240000002</v>
      </c>
      <c r="N17" s="2"/>
      <c r="O17" s="18" t="s">
        <v>44</v>
      </c>
      <c r="P17" s="22">
        <v>729</v>
      </c>
      <c r="Q17" s="20">
        <v>11545.358390660416</v>
      </c>
      <c r="R17" s="23">
        <f>P17/Q17*100</f>
        <v>6.3142258160000004</v>
      </c>
      <c r="S17" s="2"/>
      <c r="T17" s="24" t="s">
        <v>44</v>
      </c>
      <c r="U17" s="25">
        <v>2419</v>
      </c>
      <c r="V17" s="22">
        <v>5725.2359577421967</v>
      </c>
      <c r="W17" s="26">
        <f>U17/V17*100</f>
        <v>42.251533700000003</v>
      </c>
      <c r="X17" s="2"/>
      <c r="Y17" s="24" t="s">
        <v>44</v>
      </c>
      <c r="Z17" s="19">
        <v>516</v>
      </c>
      <c r="AA17" s="22">
        <v>5725.2359577421967</v>
      </c>
      <c r="AB17" s="26">
        <f>Z17/AA17*100</f>
        <v>9.0127289739999998</v>
      </c>
    </row>
    <row r="18" spans="1:28" ht="12.75">
      <c r="A18" s="27" t="s">
        <v>45</v>
      </c>
      <c r="B18" s="17">
        <v>69.228142227128885</v>
      </c>
      <c r="C18" s="17">
        <v>22.476080259889343</v>
      </c>
      <c r="D18" s="17">
        <v>35.725873946442341</v>
      </c>
      <c r="E18" s="17">
        <v>15.391002825847778</v>
      </c>
      <c r="F18" s="17" t="s">
        <v>27</v>
      </c>
      <c r="G18" s="17" t="s">
        <v>27</v>
      </c>
      <c r="H18" s="17" t="s">
        <v>27</v>
      </c>
      <c r="I18" s="2"/>
      <c r="J18" s="18" t="s">
        <v>46</v>
      </c>
      <c r="K18" s="19">
        <v>9154</v>
      </c>
      <c r="L18" s="20">
        <v>13222.946197179277</v>
      </c>
      <c r="M18" s="21">
        <f>K18/L18*100</f>
        <v>69.228142230000003</v>
      </c>
      <c r="N18" s="2"/>
      <c r="O18" s="18" t="s">
        <v>46</v>
      </c>
      <c r="P18" s="22">
        <v>2972</v>
      </c>
      <c r="Q18" s="20">
        <v>13222.946197179277</v>
      </c>
      <c r="R18" s="23">
        <f>P18/Q18*100</f>
        <v>22.47608026</v>
      </c>
      <c r="S18" s="2"/>
      <c r="T18" s="24" t="s">
        <v>46</v>
      </c>
      <c r="U18" s="25">
        <v>2363</v>
      </c>
      <c r="V18" s="22">
        <v>6614.2538697372102</v>
      </c>
      <c r="W18" s="26">
        <f>U18/V18*100</f>
        <v>35.72587395</v>
      </c>
      <c r="X18" s="2"/>
      <c r="Y18" s="24" t="s">
        <v>46</v>
      </c>
      <c r="Z18" s="19">
        <v>1018</v>
      </c>
      <c r="AA18" s="22">
        <v>6614.2538697372102</v>
      </c>
      <c r="AB18" s="26">
        <f>Z18/AA18*100</f>
        <v>15.39100283</v>
      </c>
    </row>
    <row r="19" spans="1:28" ht="12.75">
      <c r="A19" s="27" t="s">
        <v>47</v>
      </c>
      <c r="B19" s="17">
        <v>94.947320720516586</v>
      </c>
      <c r="C19" s="17">
        <v>6.5247443235169635</v>
      </c>
      <c r="D19" s="17">
        <v>41.901388107398645</v>
      </c>
      <c r="E19" s="17">
        <v>3.7759971840969713</v>
      </c>
      <c r="F19" s="17" t="s">
        <v>27</v>
      </c>
      <c r="G19" s="17" t="s">
        <v>27</v>
      </c>
      <c r="H19" s="17" t="s">
        <v>27</v>
      </c>
      <c r="I19" s="2"/>
      <c r="J19" s="18" t="s">
        <v>48</v>
      </c>
      <c r="K19" s="19">
        <v>8684</v>
      </c>
      <c r="L19" s="20">
        <v>10253.275328946469</v>
      </c>
      <c r="M19" s="21">
        <v>94.947320720516586</v>
      </c>
      <c r="N19" s="2"/>
      <c r="O19" s="18" t="s">
        <v>48</v>
      </c>
      <c r="P19" s="22">
        <v>669</v>
      </c>
      <c r="Q19" s="20">
        <v>10253.275328946469</v>
      </c>
      <c r="R19" s="23">
        <f>P19/Q19*100</f>
        <v>6.5247443240000003</v>
      </c>
      <c r="S19" s="2"/>
      <c r="T19" s="24" t="s">
        <v>48</v>
      </c>
      <c r="U19" s="25">
        <v>2064</v>
      </c>
      <c r="V19" s="22">
        <v>4925.851131016716</v>
      </c>
      <c r="W19" s="26">
        <f>U19/V19*100</f>
        <v>41.901388109999999</v>
      </c>
      <c r="X19" s="2"/>
      <c r="Y19" s="24" t="s">
        <v>48</v>
      </c>
      <c r="Z19" s="19">
        <v>186</v>
      </c>
      <c r="AA19" s="22">
        <v>4925.851131016716</v>
      </c>
      <c r="AB19" s="26">
        <f>Z19/AA19*100</f>
        <v>3.775997184</v>
      </c>
    </row>
    <row r="20" spans="1:28" ht="12.75">
      <c r="A20" s="27" t="s">
        <v>49</v>
      </c>
      <c r="B20" s="17">
        <v>84.757447803502686</v>
      </c>
      <c r="C20" s="17">
        <v>8.8481301124197316</v>
      </c>
      <c r="D20" s="17">
        <v>49.522561101809153</v>
      </c>
      <c r="E20" s="17">
        <v>14.860019976051731</v>
      </c>
      <c r="F20" s="17" t="s">
        <v>27</v>
      </c>
      <c r="G20" s="17" t="s">
        <v>27</v>
      </c>
      <c r="H20" s="17" t="s">
        <v>27</v>
      </c>
      <c r="I20" s="2"/>
      <c r="J20" s="18" t="s">
        <v>50</v>
      </c>
      <c r="K20" s="19">
        <v>5326</v>
      </c>
      <c r="L20" s="20">
        <v>6283.813562139725</v>
      </c>
      <c r="M20" s="21">
        <f>K20/L20*100</f>
        <v>84.757447799999994</v>
      </c>
      <c r="N20" s="2"/>
      <c r="O20" s="18" t="s">
        <v>50</v>
      </c>
      <c r="P20" s="22">
        <v>556</v>
      </c>
      <c r="Q20" s="20">
        <v>6283.813562139725</v>
      </c>
      <c r="R20" s="23">
        <f>P20/Q20*100</f>
        <v>8.8481301119999998</v>
      </c>
      <c r="S20" s="2"/>
      <c r="T20" s="24" t="s">
        <v>50</v>
      </c>
      <c r="U20" s="25">
        <v>1523</v>
      </c>
      <c r="V20" s="22">
        <v>3075.3659869670228</v>
      </c>
      <c r="W20" s="26">
        <f>U20/V20*100</f>
        <v>49.522561099999997</v>
      </c>
      <c r="X20" s="2"/>
      <c r="Y20" s="24" t="s">
        <v>50</v>
      </c>
      <c r="Z20" s="19">
        <v>457</v>
      </c>
      <c r="AA20" s="22">
        <v>3075.3659869670228</v>
      </c>
      <c r="AB20" s="26">
        <f>Z20/AA20*100</f>
        <v>14.860019980000001</v>
      </c>
    </row>
    <row r="21" spans="1:28" ht="12.75">
      <c r="A21" s="27" t="s">
        <v>51</v>
      </c>
      <c r="B21" s="17">
        <v>94.947320720516586</v>
      </c>
      <c r="C21" s="17">
        <v>21.68641318344504</v>
      </c>
      <c r="D21" s="17">
        <v>31.207969388603118</v>
      </c>
      <c r="E21" s="17">
        <v>17.220948322455108</v>
      </c>
      <c r="F21" s="17" t="s">
        <v>27</v>
      </c>
      <c r="G21" s="17" t="s">
        <v>27</v>
      </c>
      <c r="H21" s="17" t="s">
        <v>27</v>
      </c>
      <c r="I21" s="2"/>
      <c r="J21" s="18" t="s">
        <v>52</v>
      </c>
      <c r="K21" s="19">
        <v>10953</v>
      </c>
      <c r="L21" s="20">
        <v>18094.278508884541</v>
      </c>
      <c r="M21" s="21">
        <v>94.947320720516586</v>
      </c>
      <c r="N21" s="2"/>
      <c r="O21" s="18" t="s">
        <v>52</v>
      </c>
      <c r="P21" s="22">
        <v>3924</v>
      </c>
      <c r="Q21" s="20">
        <v>18094.278508884541</v>
      </c>
      <c r="R21" s="23">
        <f>P21/Q21*100</f>
        <v>21.686413179999999</v>
      </c>
      <c r="S21" s="2"/>
      <c r="T21" s="24" t="s">
        <v>52</v>
      </c>
      <c r="U21" s="25">
        <v>2731</v>
      </c>
      <c r="V21" s="22">
        <v>8750.969875654062</v>
      </c>
      <c r="W21" s="26">
        <f>U21/V21*100</f>
        <v>31.207969389999999</v>
      </c>
      <c r="X21" s="2"/>
      <c r="Y21" s="24" t="s">
        <v>52</v>
      </c>
      <c r="Z21" s="19">
        <v>1507</v>
      </c>
      <c r="AA21" s="22">
        <v>8750.969875654062</v>
      </c>
      <c r="AB21" s="26">
        <f>Z21/AA21*100</f>
        <v>17.220948320000002</v>
      </c>
    </row>
    <row r="22" spans="1:28" ht="12.75">
      <c r="A22" s="27" t="s">
        <v>53</v>
      </c>
      <c r="B22" s="17">
        <v>60.330000977047426</v>
      </c>
      <c r="C22" s="17">
        <v>22.954255734569927</v>
      </c>
      <c r="D22" s="17">
        <v>24.494470311988195</v>
      </c>
      <c r="E22" s="17">
        <v>7.1597177321917771</v>
      </c>
      <c r="F22" s="17" t="s">
        <v>27</v>
      </c>
      <c r="G22" s="17" t="s">
        <v>27</v>
      </c>
      <c r="H22" s="17" t="s">
        <v>27</v>
      </c>
      <c r="I22" s="2"/>
      <c r="J22" s="18" t="s">
        <v>54</v>
      </c>
      <c r="K22" s="19">
        <v>9743</v>
      </c>
      <c r="L22" s="20">
        <v>16149.510761166286</v>
      </c>
      <c r="M22" s="21">
        <f>K22/L22*100</f>
        <v>60.330000980000001</v>
      </c>
      <c r="N22" s="2"/>
      <c r="O22" s="18" t="s">
        <v>54</v>
      </c>
      <c r="P22" s="22">
        <v>3707</v>
      </c>
      <c r="Q22" s="20">
        <v>16149.510761166286</v>
      </c>
      <c r="R22" s="23">
        <f>P22/Q22*100</f>
        <v>22.95425573</v>
      </c>
      <c r="S22" s="2"/>
      <c r="T22" s="24" t="s">
        <v>54</v>
      </c>
      <c r="U22" s="25">
        <v>1844</v>
      </c>
      <c r="V22" s="22">
        <v>7528.229745378495</v>
      </c>
      <c r="W22" s="26">
        <f>U22/V22*100</f>
        <v>24.494470310000001</v>
      </c>
      <c r="X22" s="2"/>
      <c r="Y22" s="24" t="s">
        <v>54</v>
      </c>
      <c r="Z22" s="19">
        <v>539</v>
      </c>
      <c r="AA22" s="22">
        <v>7528.229745378495</v>
      </c>
      <c r="AB22" s="26">
        <f>Z22/AA22*100</f>
        <v>7.1597177319999998</v>
      </c>
    </row>
    <row r="23" spans="1:28" ht="12.75">
      <c r="A23" s="27" t="s">
        <v>55</v>
      </c>
      <c r="B23" s="17">
        <v>75.409765792482801</v>
      </c>
      <c r="C23" s="17">
        <v>17.183863407137761</v>
      </c>
      <c r="D23" s="17">
        <v>41.279198520909361</v>
      </c>
      <c r="E23" s="17">
        <v>22.342536493165461</v>
      </c>
      <c r="F23" s="17" t="s">
        <v>27</v>
      </c>
      <c r="G23" s="17" t="s">
        <v>27</v>
      </c>
      <c r="H23" s="17" t="s">
        <v>27</v>
      </c>
      <c r="I23" s="2"/>
      <c r="J23" s="18" t="s">
        <v>56</v>
      </c>
      <c r="K23" s="19">
        <v>6056</v>
      </c>
      <c r="L23" s="20">
        <v>8030.7900924467403</v>
      </c>
      <c r="M23" s="21">
        <f>K23/L23*100</f>
        <v>75.409765789999994</v>
      </c>
      <c r="N23" s="2"/>
      <c r="O23" s="18" t="s">
        <v>56</v>
      </c>
      <c r="P23" s="22">
        <v>1380</v>
      </c>
      <c r="Q23" s="20">
        <v>8030.7900924467403</v>
      </c>
      <c r="R23" s="23">
        <f>P23/Q23*100</f>
        <v>17.183863410000001</v>
      </c>
      <c r="S23" s="2"/>
      <c r="T23" s="24" t="s">
        <v>56</v>
      </c>
      <c r="U23" s="25">
        <v>1515</v>
      </c>
      <c r="V23" s="22">
        <v>3670.1293975768435</v>
      </c>
      <c r="W23" s="26">
        <f>U23/V23*100</f>
        <v>41.279198520000001</v>
      </c>
      <c r="X23" s="2"/>
      <c r="Y23" s="24" t="s">
        <v>56</v>
      </c>
      <c r="Z23" s="19">
        <v>820</v>
      </c>
      <c r="AA23" s="22">
        <v>3670.1293975768435</v>
      </c>
      <c r="AB23" s="26">
        <f>Z23/AA23*100</f>
        <v>22.342536490000001</v>
      </c>
    </row>
    <row r="24" spans="1:28" ht="12.75">
      <c r="A24" s="27" t="s">
        <v>57</v>
      </c>
      <c r="B24" s="17">
        <v>74.334836939232218</v>
      </c>
      <c r="C24" s="17">
        <v>13.987206684709255</v>
      </c>
      <c r="D24" s="17">
        <v>41.789155607218312</v>
      </c>
      <c r="E24" s="17">
        <v>19.509922199907294</v>
      </c>
      <c r="F24" s="17" t="s">
        <v>27</v>
      </c>
      <c r="G24" s="17" t="s">
        <v>27</v>
      </c>
      <c r="H24" s="17" t="s">
        <v>27</v>
      </c>
      <c r="I24" s="2"/>
      <c r="J24" s="18" t="s">
        <v>58</v>
      </c>
      <c r="K24" s="19">
        <v>6016</v>
      </c>
      <c r="L24" s="20">
        <v>8093.1098361297318</v>
      </c>
      <c r="M24" s="21">
        <f>K24/L24*100</f>
        <v>74.334836940000002</v>
      </c>
      <c r="N24" s="2"/>
      <c r="O24" s="18" t="s">
        <v>58</v>
      </c>
      <c r="P24" s="22">
        <v>1132</v>
      </c>
      <c r="Q24" s="20">
        <v>8093.1098361297318</v>
      </c>
      <c r="R24" s="23">
        <f>P24/Q24*100</f>
        <v>13.98720668</v>
      </c>
      <c r="S24" s="2"/>
      <c r="T24" s="24" t="s">
        <v>58</v>
      </c>
      <c r="U24" s="25">
        <v>1675</v>
      </c>
      <c r="V24" s="22">
        <v>4008.2169061838486</v>
      </c>
      <c r="W24" s="26">
        <f>U24/V24*100</f>
        <v>41.789155610000002</v>
      </c>
      <c r="X24" s="2"/>
      <c r="Y24" s="24" t="s">
        <v>58</v>
      </c>
      <c r="Z24" s="19">
        <v>782</v>
      </c>
      <c r="AA24" s="22">
        <v>4008.2169061838486</v>
      </c>
      <c r="AB24" s="26">
        <f>Z24/AA24*100</f>
        <v>19.509922199999998</v>
      </c>
    </row>
    <row r="25" spans="1:28" ht="12.75">
      <c r="A25" s="28" t="s">
        <v>59</v>
      </c>
      <c r="B25" s="17">
        <v>94.947320720516586</v>
      </c>
      <c r="C25" s="17">
        <v>11.372347285161036</v>
      </c>
      <c r="D25" s="17">
        <v>50.106373344391585</v>
      </c>
      <c r="E25" s="17">
        <v>13.864002154854136</v>
      </c>
      <c r="F25" s="17" t="s">
        <v>27</v>
      </c>
      <c r="G25" s="17" t="s">
        <v>27</v>
      </c>
      <c r="H25" s="17" t="s">
        <v>27</v>
      </c>
      <c r="I25" s="2"/>
      <c r="J25" s="18" t="s">
        <v>60</v>
      </c>
      <c r="K25" s="19">
        <v>13204</v>
      </c>
      <c r="L25" s="20">
        <v>17736.004269161207</v>
      </c>
      <c r="M25" s="21">
        <v>94.947320720516586</v>
      </c>
      <c r="N25" s="2"/>
      <c r="O25" s="18" t="s">
        <v>60</v>
      </c>
      <c r="P25" s="22">
        <v>2017</v>
      </c>
      <c r="Q25" s="20">
        <v>17736.004269161207</v>
      </c>
      <c r="R25" s="23">
        <f>P25/Q25*100</f>
        <v>11.37234729</v>
      </c>
      <c r="S25" s="2"/>
      <c r="T25" s="24" t="s">
        <v>60</v>
      </c>
      <c r="U25" s="25">
        <v>4449</v>
      </c>
      <c r="V25" s="22">
        <v>8879.10998750816</v>
      </c>
      <c r="W25" s="26">
        <f>U25/V25*100</f>
        <v>50.106373339999998</v>
      </c>
      <c r="X25" s="2"/>
      <c r="Y25" s="24" t="s">
        <v>60</v>
      </c>
      <c r="Z25" s="19">
        <v>1231</v>
      </c>
      <c r="AA25" s="22">
        <v>8879.10998750816</v>
      </c>
      <c r="AB25" s="26">
        <f>Z25/AA25*100</f>
        <v>13.864002149999999</v>
      </c>
    </row>
    <row r="26" spans="1:28" ht="12.75">
      <c r="A26" s="29">
        <v>2024</v>
      </c>
      <c r="B26" s="17">
        <v>70.142213599742348</v>
      </c>
      <c r="C26" s="17">
        <v>19.808868587788492</v>
      </c>
      <c r="D26" s="17">
        <v>49.81</v>
      </c>
      <c r="E26" s="17">
        <v>19.06</v>
      </c>
      <c r="F26" s="17" t="s">
        <v>27</v>
      </c>
      <c r="G26" s="17" t="s">
        <v>27</v>
      </c>
      <c r="H26" s="17" t="s">
        <v>27</v>
      </c>
      <c r="I26" s="2"/>
      <c r="J26" s="14" t="s">
        <v>61</v>
      </c>
      <c r="K26" s="30">
        <v>131348</v>
      </c>
      <c r="L26" s="31">
        <v>187259.55920000002</v>
      </c>
      <c r="M26" s="21">
        <f>K26/L26*100</f>
        <v>70.142213600000005</v>
      </c>
      <c r="N26" s="2"/>
      <c r="O26" s="14" t="s">
        <v>61</v>
      </c>
      <c r="P26" s="30">
        <v>37094</v>
      </c>
      <c r="Q26" s="31">
        <v>187259.55920000002</v>
      </c>
      <c r="R26" s="23">
        <f>P26/Q26*100</f>
        <v>19.808868589999999</v>
      </c>
      <c r="S26" s="2"/>
      <c r="T26" s="14" t="s">
        <v>61</v>
      </c>
      <c r="U26" s="32">
        <v>37230</v>
      </c>
      <c r="V26" s="30">
        <v>91330.395199999999</v>
      </c>
      <c r="W26" s="26">
        <v>49.81</v>
      </c>
      <c r="X26" s="2"/>
      <c r="Y26" s="14" t="s">
        <v>61</v>
      </c>
      <c r="Z26" s="33">
        <v>13822</v>
      </c>
      <c r="AA26" s="30">
        <v>91330.395199999999</v>
      </c>
      <c r="AB26" s="26">
        <v>19.06</v>
      </c>
    </row>
    <row r="27" spans="1:28" ht="12.75">
      <c r="A27" s="29">
        <v>2023</v>
      </c>
      <c r="B27" s="17">
        <v>65.167422769496653</v>
      </c>
      <c r="C27" s="17">
        <v>17.807541825688293</v>
      </c>
      <c r="D27" s="17">
        <v>49.807336649678</v>
      </c>
      <c r="E27" s="17">
        <v>19.060894599241099</v>
      </c>
      <c r="F27" s="17" t="s">
        <v>27</v>
      </c>
      <c r="G27" s="17" t="s">
        <v>27</v>
      </c>
      <c r="H27" s="17" t="s">
        <v>27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>
      <c r="A28" s="29">
        <f>A27-1</f>
        <v>2022</v>
      </c>
      <c r="B28" s="17">
        <v>67.567138773871022</v>
      </c>
      <c r="C28" s="17">
        <v>17.682375949120676</v>
      </c>
      <c r="D28" s="17">
        <v>51.340215729626934</v>
      </c>
      <c r="E28" s="17">
        <v>20.224899958625489</v>
      </c>
      <c r="F28" s="17" t="s">
        <v>27</v>
      </c>
      <c r="G28" s="17" t="s">
        <v>27</v>
      </c>
      <c r="H28" s="17" t="s">
        <v>27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>
      <c r="A29" s="29">
        <f>A28-1</f>
        <v>2021</v>
      </c>
      <c r="B29" s="17">
        <v>67.81</v>
      </c>
      <c r="C29" s="17">
        <v>17.99</v>
      </c>
      <c r="D29" s="17">
        <v>40.11</v>
      </c>
      <c r="E29" s="17">
        <v>19.51</v>
      </c>
      <c r="F29" s="17" t="s">
        <v>27</v>
      </c>
      <c r="G29" s="17" t="s">
        <v>27</v>
      </c>
      <c r="H29" s="17" t="s">
        <v>27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>
      <c r="A30" s="29">
        <f>A29-1</f>
        <v>2020</v>
      </c>
      <c r="B30" s="17">
        <v>70.62</v>
      </c>
      <c r="C30" s="17">
        <v>19.41</v>
      </c>
      <c r="D30" s="17">
        <v>39.67</v>
      </c>
      <c r="E30" s="17">
        <v>23.56</v>
      </c>
      <c r="F30" s="17" t="s">
        <v>27</v>
      </c>
      <c r="G30" s="17" t="s">
        <v>27</v>
      </c>
      <c r="H30" s="17" t="s">
        <v>27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2:18" ht="12.75">
      <c r="B31" s="34"/>
      <c r="C31" s="34"/>
      <c r="D31" s="34"/>
      <c r="E31" s="34"/>
      <c r="F31" s="35"/>
      <c r="G31" s="35"/>
      <c r="H31" s="35"/>
      <c r="J31" s="36" t="s">
        <v>62</v>
      </c>
      <c r="K31" s="37"/>
      <c r="L31" s="37"/>
      <c r="M31" s="37"/>
      <c r="N31" s="37"/>
      <c r="O31" s="37"/>
      <c r="P31" s="37"/>
      <c r="Q31" s="37"/>
      <c r="R31" s="37"/>
    </row>
    <row r="32" spans="1:18" ht="12.75">
      <c r="A32" s="35"/>
      <c r="B32" s="35"/>
      <c r="C32" s="35"/>
      <c r="D32" s="35"/>
      <c r="E32" s="35"/>
      <c r="F32" s="35"/>
      <c r="G32" s="35"/>
      <c r="H32" s="35"/>
      <c r="J32" s="37" t="s">
        <v>63</v>
      </c>
      <c r="K32" s="37"/>
      <c r="L32" s="37" t="s">
        <v>64</v>
      </c>
      <c r="M32" s="37"/>
      <c r="N32" s="37"/>
      <c r="O32" s="37"/>
      <c r="P32" s="37"/>
      <c r="Q32" s="37"/>
      <c r="R32" s="37"/>
    </row>
    <row r="33" spans="1:18" ht="12.75">
      <c r="A33" s="35"/>
      <c r="B33" s="35"/>
      <c r="C33" s="35"/>
      <c r="D33" s="35"/>
      <c r="E33" s="35"/>
      <c r="F33" s="35"/>
      <c r="G33" s="35"/>
      <c r="H33" s="35"/>
      <c r="J33" s="37" t="s">
        <v>65</v>
      </c>
      <c r="K33" s="37"/>
      <c r="L33" s="37" t="s">
        <v>66</v>
      </c>
      <c r="M33" s="37"/>
      <c r="N33" s="37"/>
      <c r="O33" s="37"/>
      <c r="P33" s="37"/>
      <c r="Q33" s="37"/>
      <c r="R33" s="37"/>
    </row>
    <row r="34" spans="1:18" ht="12.75">
      <c r="A34" s="35"/>
      <c r="B34" s="35"/>
      <c r="C34" s="35"/>
      <c r="D34" s="35"/>
      <c r="E34" s="35"/>
      <c r="F34" s="35"/>
      <c r="G34" s="35"/>
      <c r="H34" s="35"/>
      <c r="J34" s="37"/>
      <c r="K34" s="37"/>
      <c r="L34" s="37"/>
      <c r="M34" s="37"/>
      <c r="N34" s="37"/>
      <c r="O34" s="37"/>
      <c r="P34" s="37"/>
      <c r="Q34" s="37"/>
      <c r="R34" s="37"/>
    </row>
    <row r="35" spans="1:18" ht="12.75">
      <c r="A35" s="38" t="s">
        <v>67</v>
      </c>
      <c r="B35" s="35"/>
      <c r="C35" s="35"/>
      <c r="D35" s="35"/>
      <c r="E35" s="35"/>
      <c r="F35" s="35"/>
      <c r="G35" s="35"/>
      <c r="H35" s="35"/>
      <c r="J35" s="36" t="s">
        <v>68</v>
      </c>
      <c r="K35" s="37"/>
      <c r="L35" s="37"/>
      <c r="M35" s="37"/>
      <c r="N35" s="37"/>
      <c r="O35" s="37"/>
      <c r="P35" s="37"/>
      <c r="Q35" s="37"/>
      <c r="R35" s="37"/>
    </row>
    <row r="36" spans="1:18" ht="12.75">
      <c r="A36" s="35"/>
      <c r="B36" s="35"/>
      <c r="C36" s="35"/>
      <c r="D36" s="35"/>
      <c r="E36" s="35"/>
      <c r="F36" s="35"/>
      <c r="G36" s="35"/>
      <c r="H36" s="35"/>
      <c r="J36" s="37" t="s">
        <v>63</v>
      </c>
      <c r="K36" s="37"/>
      <c r="L36" s="37" t="s">
        <v>69</v>
      </c>
      <c r="M36" s="37"/>
      <c r="N36" s="37"/>
      <c r="O36" s="37"/>
      <c r="P36" s="37"/>
      <c r="Q36" s="37"/>
      <c r="R36" s="37"/>
    </row>
    <row r="37" spans="1:18" ht="12.75">
      <c r="A37" s="35"/>
      <c r="B37" s="35"/>
      <c r="C37" s="35"/>
      <c r="D37" s="35"/>
      <c r="E37" s="35"/>
      <c r="F37" s="35"/>
      <c r="G37" s="35"/>
      <c r="H37" s="35"/>
      <c r="J37" s="37" t="s">
        <v>65</v>
      </c>
      <c r="K37" s="37"/>
      <c r="L37" s="37" t="s">
        <v>70</v>
      </c>
      <c r="M37" s="37"/>
      <c r="N37" s="37"/>
      <c r="O37" s="37"/>
      <c r="P37" s="37"/>
      <c r="Q37" s="37"/>
      <c r="R37" s="37"/>
    </row>
    <row r="38" spans="1:18" ht="12.75">
      <c r="A38" s="35"/>
      <c r="B38" s="35"/>
      <c r="C38" s="35"/>
      <c r="D38" s="35"/>
      <c r="E38" s="35"/>
      <c r="F38" s="35"/>
      <c r="G38" s="35"/>
      <c r="H38" s="35"/>
      <c r="J38" s="37"/>
      <c r="K38" s="37"/>
      <c r="L38" s="37"/>
      <c r="M38" s="37"/>
      <c r="N38" s="37"/>
      <c r="O38" s="37"/>
      <c r="P38" s="37"/>
      <c r="Q38" s="37"/>
      <c r="R38" s="37"/>
    </row>
    <row r="39" spans="1:18" ht="12.75">
      <c r="A39" s="35"/>
      <c r="B39" s="35"/>
      <c r="C39" s="35"/>
      <c r="D39" s="35"/>
      <c r="E39" s="35"/>
      <c r="F39" s="35"/>
      <c r="G39" s="35"/>
      <c r="H39" s="35"/>
      <c r="J39" s="36" t="s">
        <v>71</v>
      </c>
      <c r="K39" s="37"/>
      <c r="L39" s="37"/>
      <c r="M39" s="37"/>
      <c r="N39" s="37"/>
      <c r="O39" s="37"/>
      <c r="P39" s="37"/>
      <c r="Q39" s="37"/>
      <c r="R39" s="37"/>
    </row>
    <row r="40" spans="1:18" ht="12.75">
      <c r="A40" s="35"/>
      <c r="B40" s="35"/>
      <c r="C40" s="35"/>
      <c r="D40" s="35"/>
      <c r="E40" s="35"/>
      <c r="F40" s="35"/>
      <c r="G40" s="35"/>
      <c r="H40" s="35"/>
      <c r="J40" s="37" t="s">
        <v>72</v>
      </c>
      <c r="K40" s="37"/>
      <c r="L40" s="37" t="s">
        <v>73</v>
      </c>
      <c r="M40" s="37"/>
      <c r="N40" s="37"/>
      <c r="O40" s="37"/>
      <c r="P40" s="37"/>
      <c r="Q40" s="37"/>
      <c r="R40" s="37"/>
    </row>
    <row r="41" spans="1:8" ht="12.75">
      <c r="A41" s="35"/>
      <c r="B41" s="35"/>
      <c r="C41" s="35"/>
      <c r="D41" s="35"/>
      <c r="E41" s="35"/>
      <c r="F41" s="35"/>
      <c r="G41" s="35"/>
      <c r="H41" s="35"/>
    </row>
    <row r="42" spans="1:8" ht="12.75">
      <c r="A42" s="35"/>
      <c r="B42" s="35"/>
      <c r="C42" s="35"/>
      <c r="D42" s="35"/>
      <c r="E42" s="35"/>
      <c r="F42" s="35"/>
      <c r="G42" s="35"/>
      <c r="H42" s="35"/>
    </row>
    <row r="43" spans="1:8" ht="12.75">
      <c r="A43" s="35"/>
      <c r="B43" s="35"/>
      <c r="C43" s="35"/>
      <c r="D43" s="35"/>
      <c r="E43" s="35"/>
      <c r="F43" s="35"/>
      <c r="G43" s="35"/>
      <c r="H43" s="35"/>
    </row>
    <row r="44" spans="1:8" ht="12.75">
      <c r="A44" s="35"/>
      <c r="B44" s="35"/>
      <c r="C44" s="35"/>
      <c r="D44" s="35"/>
      <c r="E44" s="35"/>
      <c r="F44" s="35"/>
      <c r="G44" s="35"/>
      <c r="H44" s="35"/>
    </row>
    <row r="45" spans="1:8" ht="12.75">
      <c r="A45" s="35"/>
      <c r="B45" s="35"/>
      <c r="C45" s="35"/>
      <c r="D45" s="35"/>
      <c r="E45" s="35"/>
      <c r="F45" s="35"/>
      <c r="G45" s="35"/>
      <c r="H45" s="35"/>
    </row>
    <row r="46" spans="1:8" ht="12.75">
      <c r="A46" s="35"/>
      <c r="B46" s="35"/>
      <c r="C46" s="35"/>
      <c r="D46" s="35"/>
      <c r="E46" s="35"/>
      <c r="F46" s="35"/>
      <c r="G46" s="35"/>
      <c r="H46" s="35"/>
    </row>
    <row r="47" spans="1:8" ht="12.75">
      <c r="A47" s="35"/>
      <c r="B47" s="35"/>
      <c r="C47" s="35"/>
      <c r="D47" s="35"/>
      <c r="E47" s="35"/>
      <c r="F47" s="35"/>
      <c r="G47" s="35"/>
      <c r="H47" s="35"/>
    </row>
    <row r="48" spans="1:8" ht="12.75">
      <c r="A48" s="35"/>
      <c r="B48" s="35"/>
      <c r="C48" s="35"/>
      <c r="D48" s="35"/>
      <c r="E48" s="35"/>
      <c r="F48" s="35"/>
      <c r="G48" s="35"/>
      <c r="H48" s="35"/>
    </row>
    <row r="49" spans="1:8" ht="12.75">
      <c r="A49" s="35"/>
      <c r="B49" s="35"/>
      <c r="C49" s="35"/>
      <c r="D49" s="35"/>
      <c r="E49" s="35"/>
      <c r="F49" s="35"/>
      <c r="G49" s="35"/>
      <c r="H49" s="35"/>
    </row>
    <row r="50" spans="1:8" ht="12.75">
      <c r="A50" s="35"/>
      <c r="B50" s="35"/>
      <c r="C50" s="35"/>
      <c r="D50" s="35"/>
      <c r="E50" s="35"/>
      <c r="F50" s="35"/>
      <c r="G50" s="35"/>
      <c r="H50" s="35"/>
    </row>
    <row r="51" spans="1:8" ht="12.75">
      <c r="A51" s="35"/>
      <c r="B51" s="35"/>
      <c r="C51" s="35"/>
      <c r="D51" s="35"/>
      <c r="E51" s="35"/>
      <c r="F51" s="35"/>
      <c r="G51" s="35"/>
      <c r="H51" s="35"/>
    </row>
    <row r="52" spans="1:8" ht="12.75">
      <c r="A52" s="35"/>
      <c r="B52" s="35"/>
      <c r="C52" s="35"/>
      <c r="D52" s="35"/>
      <c r="E52" s="35"/>
      <c r="F52" s="35"/>
      <c r="G52" s="35"/>
      <c r="H52" s="35"/>
    </row>
    <row r="53" spans="1:8" ht="12.75">
      <c r="A53" s="35"/>
      <c r="B53" s="35"/>
      <c r="C53" s="35"/>
      <c r="D53" s="35"/>
      <c r="E53" s="35"/>
      <c r="F53" s="35"/>
      <c r="G53" s="35"/>
      <c r="H53" s="35"/>
    </row>
    <row r="54" spans="1:8" ht="12.75">
      <c r="A54" s="35"/>
      <c r="B54" s="35"/>
      <c r="C54" s="35"/>
      <c r="D54" s="35"/>
      <c r="E54" s="35"/>
      <c r="F54" s="35"/>
      <c r="G54" s="35"/>
      <c r="H54" s="35"/>
    </row>
    <row r="55" spans="1:8" ht="12.75">
      <c r="A55" s="35"/>
      <c r="B55" s="35"/>
      <c r="C55" s="35"/>
      <c r="D55" s="35"/>
      <c r="E55" s="35"/>
      <c r="F55" s="35"/>
      <c r="G55" s="35"/>
      <c r="H55" s="35"/>
    </row>
    <row r="56" spans="1:8" ht="12.75">
      <c r="A56" s="35"/>
      <c r="B56" s="35"/>
      <c r="C56" s="35"/>
      <c r="D56" s="35"/>
      <c r="E56" s="35"/>
      <c r="F56" s="35"/>
      <c r="G56" s="35"/>
      <c r="H56" s="35"/>
    </row>
    <row r="57" spans="1:8" ht="12.75">
      <c r="A57" s="35"/>
      <c r="B57" s="35"/>
      <c r="C57" s="35"/>
      <c r="D57" s="35"/>
      <c r="E57" s="35"/>
      <c r="F57" s="35"/>
      <c r="G57" s="35"/>
      <c r="H57" s="35"/>
    </row>
  </sheetData>
  <mergeCells count="8">
    <mergeCell ref="A1:H1"/>
    <mergeCell ref="A3:H3"/>
    <mergeCell ref="A6:A7"/>
    <mergeCell ref="B6:H6"/>
    <mergeCell ref="J6:M6"/>
    <mergeCell ref="O6:R6"/>
    <mergeCell ref="T6:W6"/>
    <mergeCell ref="Y6:AB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