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M26" i="1" l="1"/>
</calcChain>
</file>

<file path=xl/sharedStrings.xml><?xml version="1.0" encoding="utf-8"?>
<sst xmlns="http://schemas.openxmlformats.org/spreadsheetml/2006/main" count="28" uniqueCount="28">
  <si>
    <t>Populasi Ternak Menurut Kecamatan dan Jenis Ternak di Kabupaten Brebes (ekor), 2020 dan 2021</t>
  </si>
  <si>
    <t>Kecamatan</t>
  </si>
  <si>
    <r>
      <rPr>
        <sz val="10"/>
        <rFont val="Arial"/>
        <family val="2"/>
      </rPr>
      <t xml:space="preserve">Sapi </t>
    </r>
    <r>
      <rPr>
        <i/>
        <sz val="10"/>
        <rFont val="Arial"/>
        <family val="2"/>
      </rPr>
      <t>Perah/Dairy Cattle</t>
    </r>
  </si>
  <si>
    <r>
      <rPr>
        <sz val="10"/>
        <rFont val="Arial"/>
        <family val="2"/>
      </rPr>
      <t xml:space="preserve">Sapi </t>
    </r>
    <r>
      <rPr>
        <i/>
        <sz val="10"/>
        <rFont val="Arial"/>
        <family val="2"/>
      </rPr>
      <t>Potong/BeefCattle</t>
    </r>
  </si>
  <si>
    <r>
      <rPr>
        <sz val="10"/>
        <rFont val="Arial"/>
        <family val="2"/>
      </rPr>
      <t>Kerbau</t>
    </r>
    <r>
      <rPr>
        <i/>
        <sz val="10"/>
        <rFont val="Arial"/>
        <family val="2"/>
      </rPr>
      <t>/Buffalo</t>
    </r>
  </si>
  <si>
    <r>
      <rPr>
        <sz val="10"/>
        <rFont val="Arial"/>
        <family val="2"/>
      </rPr>
      <t>Kuda/</t>
    </r>
    <r>
      <rPr>
        <i/>
        <sz val="10"/>
        <rFont val="Arial"/>
        <family val="2"/>
      </rPr>
      <t>Horse</t>
    </r>
  </si>
  <si>
    <r>
      <rPr>
        <sz val="10"/>
        <rFont val="Arial"/>
        <family val="2"/>
      </rPr>
      <t>Kambing/</t>
    </r>
    <r>
      <rPr>
        <i/>
        <sz val="10"/>
        <rFont val="Arial"/>
        <family val="2"/>
      </rPr>
      <t>Goat</t>
    </r>
  </si>
  <si>
    <r>
      <rPr>
        <sz val="10"/>
        <rFont val="Arial"/>
        <family val="2"/>
      </rPr>
      <t>Domba/</t>
    </r>
    <r>
      <rPr>
        <i/>
        <sz val="10"/>
        <rFont val="Arial"/>
        <family val="2"/>
      </rPr>
      <t>Sheep</t>
    </r>
  </si>
  <si>
    <t>Babi/ Pig</t>
  </si>
  <si>
    <t>Subdistrict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</si>
  <si>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</si>
  <si>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</si>
  <si>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</si>
  <si>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</si>
  <si>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</si>
  <si>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</si>
  <si>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</si>
  <si>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</si>
  <si>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</si>
  <si>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</si>
  <si>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</si>
  <si>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</si>
  <si>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</si>
  <si>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</si>
  <si>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</si>
  <si>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</si>
  <si>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</si>
  <si>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Kabupaten Brebes</t>
  </si>
</sst>
</file>

<file path=xl/styles.xml><?xml version="1.0" encoding="utf-8"?>
<styleSheet xmlns="http://schemas.openxmlformats.org/spreadsheetml/2006/main">
  <numFmts count="2">
    <numFmt numFmtId="177" formatCode="0_);\(0\)"/>
    <numFmt numFmtId="178" formatCode="_-* #,##0_-;\-* #,##0_-;_-* &quot;-&quot;_-;_-@_-"/>
  </numFmts>
  <fonts count="7"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u val="single"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/>
    </border>
    <border>
      <left/>
      <right/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NumberFormat="1" applyFont="1" applyFill="1" applyBorder="1" applyAlignment="1" applyProtection="1">
      <alignment vertical="top"/>
      <protection/>
    </xf>
    <xf numFmtId="0" fontId="6" fillId="0" borderId="0" xfId="0" applyNumberFormat="1" applyFont="1" applyFill="1" applyBorder="1" applyAlignment="1" applyProtection="1">
      <alignment horizontal="center" vertical="top"/>
      <protection/>
    </xf>
    <xf numFmtId="0" fontId="2" fillId="0" borderId="0" xfId="0" applyNumberFormat="1" applyFont="1" applyFill="1" applyBorder="1" applyAlignment="1" applyProtection="1">
      <alignment vertical="center"/>
      <protection/>
    </xf>
    <xf numFmtId="0" fontId="2" fillId="0" borderId="1" xfId="0" applyNumberFormat="1" applyFont="1" applyFill="1" applyBorder="1" applyAlignment="1" applyProtection="1">
      <alignment horizontal="center" vertical="center"/>
      <protection/>
    </xf>
    <xf numFmtId="0" fontId="2" fillId="0" borderId="2" xfId="0" applyNumberFormat="1" applyFont="1" applyFill="1" applyBorder="1" applyAlignment="1" applyProtection="1">
      <alignment horizontal="center" vertical="center"/>
      <protection/>
    </xf>
    <xf numFmtId="0" fontId="3" fillId="0" borderId="2" xfId="0" applyNumberFormat="1" applyFont="1" applyFill="1" applyBorder="1" applyAlignment="1" applyProtection="1">
      <alignment horizontal="center" vertical="center"/>
      <protection/>
    </xf>
    <xf numFmtId="0" fontId="3" fillId="0" borderId="0" xfId="0" applyNumberFormat="1" applyFont="1" applyFill="1" applyBorder="1" applyAlignment="1" applyProtection="1">
      <alignment horizontal="center" vertical="center"/>
      <protection/>
    </xf>
    <xf numFmtId="177" fontId="2" fillId="0" borderId="1" xfId="0" applyNumberFormat="1" applyFont="1" applyFill="1" applyBorder="1" applyAlignment="1" applyProtection="1">
      <alignment horizontal="center" vertical="center"/>
      <protection/>
    </xf>
    <xf numFmtId="177" fontId="2" fillId="0" borderId="2" xfId="0" applyNumberFormat="1" applyFont="1" applyFill="1" applyBorder="1" applyAlignment="1" applyProtection="1">
      <alignment horizontal="center"/>
      <protection/>
    </xf>
    <xf numFmtId="177" fontId="2" fillId="0" borderId="3" xfId="0" applyNumberFormat="1" applyFont="1" applyFill="1" applyBorder="1" applyAlignment="1" applyProtection="1">
      <alignment horizontal="center" vertical="center"/>
      <protection/>
    </xf>
    <xf numFmtId="177" fontId="2" fillId="0" borderId="4" xfId="0" applyNumberFormat="1" applyFont="1" applyFill="1" applyBorder="1" applyAlignment="1" applyProtection="1">
      <alignment horizontal="center" vertical="center"/>
      <protection/>
    </xf>
    <xf numFmtId="178" fontId="2" fillId="0" borderId="0" xfId="19" applyFont="1" applyFill="1" applyBorder="1" applyAlignment="1" applyProtection="1">
      <alignment vertical="top"/>
      <protection/>
    </xf>
    <xf numFmtId="0" fontId="2" fillId="0" borderId="2" xfId="0" applyNumberFormat="1" applyFont="1" applyFill="1" applyBorder="1" applyAlignment="1" applyProtection="1">
      <alignment vertical="center"/>
      <protection/>
    </xf>
    <xf numFmtId="178" fontId="2" fillId="0" borderId="2" xfId="19" applyFont="1" applyFill="1" applyBorder="1" applyAlignment="1" applyProtection="1">
      <alignment vertical="center"/>
      <protection/>
    </xf>
    <xf numFmtId="0" fontId="6" fillId="0" borderId="0" xfId="0" applyNumberFormat="1" applyFont="1" applyFill="1" applyBorder="1" applyAlignment="1" applyProtection="1">
      <alignment vertical="top"/>
      <protection/>
    </xf>
    <xf numFmtId="0" fontId="5" fillId="0" borderId="0" xfId="0" applyNumberFormat="1" applyFont="1" applyFill="1" applyBorder="1" applyAlignment="1" applyProtection="1">
      <alignment vertical="top"/>
      <protection/>
    </xf>
    <xf numFmtId="0" fontId="4" fillId="0" borderId="0" xfId="0" applyNumberFormat="1" applyFont="1" applyFill="1" applyBorder="1" applyAlignment="1" applyProtection="1">
      <alignment vertical="top"/>
      <protection/>
    </xf>
    <xf numFmtId="0" fontId="3" fillId="0" borderId="0" xfId="0" applyNumberFormat="1" applyFont="1" applyFill="1" applyBorder="1" applyAlignment="1" applyProtection="1">
      <alignment vertical="top"/>
      <protection/>
    </xf>
    <xf numFmtId="0" fontId="2" fillId="0" borderId="0" xfId="0" applyNumberFormat="1" applyFont="1" applyFill="1" applyBorder="1" applyAlignment="1" applyProtection="1">
      <alignment horizontal="left"/>
      <protection/>
    </xf>
    <xf numFmtId="0" fontId="2" fillId="0" borderId="1" xfId="0" applyNumberFormat="1" applyFont="1" applyFill="1" applyBorder="1" applyAlignment="1" applyProtection="1">
      <alignment horizontal="center"/>
      <protection/>
    </xf>
    <xf numFmtId="0" fontId="2" fillId="0" borderId="1" xfId="0" applyNumberFormat="1" applyFont="1" applyFill="1" applyBorder="1" applyAlignment="1" applyProtection="1">
      <alignment horizontal="left" indent="5"/>
      <protection/>
    </xf>
    <xf numFmtId="0" fontId="2" fillId="0" borderId="0" xfId="0" applyNumberFormat="1" applyFont="1" applyFill="1" applyBorder="1" applyAlignment="1" applyProtection="1">
      <alignment horizontal="left" vertical="top"/>
      <protection/>
    </xf>
    <xf numFmtId="0" fontId="3" fillId="0" borderId="0" xfId="0" applyNumberFormat="1" applyFont="1" applyFill="1" applyBorder="1" applyAlignment="1" applyProtection="1">
      <alignment horizontal="center"/>
      <protection/>
    </xf>
    <xf numFmtId="0" fontId="3" fillId="0" borderId="0" xfId="0" applyNumberFormat="1" applyFont="1" applyFill="1" applyBorder="1" applyAlignment="1" applyProtection="1">
      <alignment horizontal="left" indent="5"/>
      <protection/>
    </xf>
    <xf numFmtId="0" fontId="2" fillId="0" borderId="0" xfId="0" applyNumberFormat="1" applyFont="1" applyFill="1" applyBorder="1" applyAlignment="1" applyProtection="1">
      <alignment horizontal="center" vertical="top"/>
      <protection/>
    </xf>
    <xf numFmtId="0" fontId="2" fillId="0" borderId="0" xfId="0" applyNumberFormat="1" applyFont="1" applyFill="1" applyBorder="1" applyAlignment="1" applyProtection="1">
      <alignment horizontal="right" vertical="top"/>
      <protection/>
    </xf>
    <xf numFmtId="0" fontId="2" fillId="0" borderId="3" xfId="0" applyNumberFormat="1" applyFont="1" applyFill="1" applyBorder="1" applyAlignment="1" applyProtection="1">
      <alignment horizontal="left" indent="2"/>
      <protection/>
    </xf>
    <xf numFmtId="177" fontId="2" fillId="0" borderId="3" xfId="0" applyNumberFormat="1" applyFont="1" applyFill="1" applyBorder="1" applyAlignment="1" applyProtection="1">
      <alignment horizontal="center"/>
      <protection/>
    </xf>
    <xf numFmtId="177" fontId="2" fillId="0" borderId="3" xfId="0" applyNumberFormat="1" applyFont="1" applyFill="1" applyBorder="1" applyAlignment="1" applyProtection="1">
      <alignment horizontal="left" indent="5"/>
      <protection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externalLink" Target="externalLinks/externalLink1.xml" /><Relationship Id="rId6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20220511014618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KAP POPULASI"/>
      <sheetName val="Populasi Ternak"/>
      <sheetName val="Populasi Unggas"/>
      <sheetName val="Produksi Daging Ternak"/>
      <sheetName val="Prod Daging Unggas"/>
      <sheetName val="Telur dan Susu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a9fe12e-7fb2-45ed-ba73-675b2ddf2e15}">
  <dimension ref="A3:O162"/>
  <sheetViews>
    <sheetView view="pageBreakPreview" zoomScale="106" zoomScaleNormal="100" zoomScaleSheetLayoutView="106" workbookViewId="0" topLeftCell="A7">
      <selection pane="topLeft" activeCell="M9" sqref="M9:M26"/>
    </sheetView>
  </sheetViews>
  <sheetFormatPr defaultColWidth="9.184285714285714" defaultRowHeight="13" customHeight="1"/>
  <cols>
    <col min="1" max="1" width="19.285714285714285" style="30" customWidth="1"/>
    <col min="2" max="15" width="13.714285714285714" style="30" customWidth="1"/>
    <col min="16" max="16384" width="9.142857142857142" style="30"/>
  </cols>
  <sheetData>
    <row r="2" s="1" customFormat="1" ht="12.5"/>
    <row r="3" spans="1:15" s="1" customFormat="1" ht="17.25" customHeight="1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="1" customFormat="1" ht="12.5"/>
    <row r="5" s="1" customFormat="1" ht="12.5"/>
    <row r="6" spans="1:15" s="3" customFormat="1" ht="24.75" customHeight="1">
      <c r="A6" s="4" t="s">
        <v>1</v>
      </c>
      <c r="B6" s="5" t="s">
        <v>2</v>
      </c>
      <c r="C6" s="5"/>
      <c r="D6" s="5" t="s">
        <v>3</v>
      </c>
      <c r="E6" s="5"/>
      <c r="F6" s="5" t="s">
        <v>4</v>
      </c>
      <c r="G6" s="5"/>
      <c r="H6" s="5" t="s">
        <v>5</v>
      </c>
      <c r="I6" s="5"/>
      <c r="J6" s="5" t="s">
        <v>6</v>
      </c>
      <c r="K6" s="5"/>
      <c r="L6" s="5" t="s">
        <v>7</v>
      </c>
      <c r="M6" s="5"/>
      <c r="N6" s="6" t="s">
        <v>8</v>
      </c>
      <c r="O6" s="6"/>
    </row>
    <row r="7" spans="1:15" s="3" customFormat="1" ht="18.75" customHeight="1">
      <c r="A7" s="7" t="s">
        <v>9</v>
      </c>
      <c r="B7" s="8">
        <v>2020</v>
      </c>
      <c r="C7" s="8">
        <v>2021</v>
      </c>
      <c r="D7" s="8">
        <v>2020</v>
      </c>
      <c r="E7" s="8">
        <v>2021</v>
      </c>
      <c r="F7" s="8">
        <v>2020</v>
      </c>
      <c r="G7" s="8">
        <v>2021</v>
      </c>
      <c r="H7" s="8">
        <v>2020</v>
      </c>
      <c r="I7" s="8">
        <v>2021</v>
      </c>
      <c r="J7" s="8">
        <v>2020</v>
      </c>
      <c r="K7" s="8">
        <v>2021</v>
      </c>
      <c r="L7" s="8">
        <v>2020</v>
      </c>
      <c r="M7" s="8">
        <v>2021</v>
      </c>
      <c r="N7" s="8">
        <v>2020</v>
      </c>
      <c r="O7" s="8">
        <v>2021</v>
      </c>
    </row>
    <row r="8" spans="1:15" s="1" customFormat="1" ht="12.5">
      <c r="A8" s="9">
        <v>-1</v>
      </c>
      <c r="B8" s="9">
        <v>-2</v>
      </c>
      <c r="C8" s="9">
        <v>-3</v>
      </c>
      <c r="D8" s="9">
        <v>-4</v>
      </c>
      <c r="E8" s="9">
        <v>-5</v>
      </c>
      <c r="F8" s="10">
        <v>-6</v>
      </c>
      <c r="G8" s="10">
        <v>-7</v>
      </c>
      <c r="H8" s="10">
        <v>-8</v>
      </c>
      <c r="I8" s="10">
        <v>-9</v>
      </c>
      <c r="J8" s="10">
        <v>-10</v>
      </c>
      <c r="K8" s="10">
        <v>-11</v>
      </c>
      <c r="L8" s="10">
        <v>-12</v>
      </c>
      <c r="M8" s="10">
        <v>-13</v>
      </c>
      <c r="N8" s="10">
        <v>-14</v>
      </c>
      <c r="O8" s="11">
        <v>-15</v>
      </c>
    </row>
    <row r="9" spans="1:13" s="1" customFormat="1" ht="12.5">
      <c r="A9" s="1" t="s">
        <v>10</v>
      </c>
      <c r="D9" s="1">
        <v>1403</v>
      </c>
      <c r="E9" s="1">
        <v>1466</v>
      </c>
      <c r="F9" s="1">
        <v>1008</v>
      </c>
      <c r="G9" s="1">
        <v>999</v>
      </c>
      <c r="H9" s="1">
        <v>0</v>
      </c>
      <c r="I9" s="1">
        <v>0</v>
      </c>
      <c r="J9" s="1">
        <v>5263</v>
      </c>
      <c r="K9" s="1">
        <v>4952</v>
      </c>
      <c r="L9" s="1">
        <v>8392</v>
      </c>
      <c r="M9" s="1">
        <v>8462</v>
      </c>
    </row>
    <row r="10" spans="1:13" s="1" customFormat="1" ht="12.5">
      <c r="A10" s="1" t="s">
        <v>11</v>
      </c>
      <c r="D10" s="1">
        <v>6874</v>
      </c>
      <c r="E10" s="1">
        <v>5973</v>
      </c>
      <c r="F10" s="1">
        <v>1508</v>
      </c>
      <c r="G10" s="12">
        <v>1419</v>
      </c>
      <c r="H10" s="1">
        <v>6</v>
      </c>
      <c r="I10" s="1">
        <v>2</v>
      </c>
      <c r="J10" s="1">
        <v>41253</v>
      </c>
      <c r="K10" s="1">
        <v>12364</v>
      </c>
      <c r="L10" s="1">
        <v>6926</v>
      </c>
      <c r="M10" s="1">
        <v>3899</v>
      </c>
    </row>
    <row r="11" spans="1:13" s="1" customFormat="1" ht="12.5">
      <c r="A11" s="1" t="s">
        <v>12</v>
      </c>
      <c r="D11" s="1">
        <v>785</v>
      </c>
      <c r="E11" s="1">
        <v>415</v>
      </c>
      <c r="F11" s="1">
        <v>284</v>
      </c>
      <c r="G11" s="1">
        <v>543</v>
      </c>
      <c r="H11" s="1">
        <v>40</v>
      </c>
      <c r="I11" s="1">
        <v>13</v>
      </c>
      <c r="J11" s="1">
        <v>5251</v>
      </c>
      <c r="K11" s="1">
        <v>3250</v>
      </c>
      <c r="L11" s="1">
        <v>3659</v>
      </c>
      <c r="M11" s="1">
        <v>2359</v>
      </c>
    </row>
    <row r="12" spans="1:13" s="1" customFormat="1" ht="12.5">
      <c r="A12" s="1" t="s">
        <v>13</v>
      </c>
      <c r="D12" s="1">
        <v>751</v>
      </c>
      <c r="E12" s="1">
        <v>554</v>
      </c>
      <c r="F12" s="1">
        <v>92</v>
      </c>
      <c r="G12" s="1">
        <f>'[1]REKAP POPULASI'!L11</f>
        <v>73</v>
      </c>
      <c r="H12" s="1">
        <v>2</v>
      </c>
      <c r="I12" s="1">
        <v>0</v>
      </c>
      <c r="J12" s="1">
        <v>8560</v>
      </c>
      <c r="K12" s="1">
        <v>12850</v>
      </c>
      <c r="L12" s="1">
        <v>15905</v>
      </c>
      <c r="M12" s="1">
        <v>25700</v>
      </c>
    </row>
    <row r="13" spans="1:13" s="1" customFormat="1" ht="12.5">
      <c r="A13" s="1" t="s">
        <v>14</v>
      </c>
      <c r="D13" s="1">
        <v>508</v>
      </c>
      <c r="E13" s="1">
        <v>426</v>
      </c>
      <c r="F13" s="1">
        <v>513</v>
      </c>
      <c r="G13" s="1">
        <f>'[1]REKAP POPULASI'!H11</f>
        <v>326</v>
      </c>
      <c r="H13" s="1">
        <v>2</v>
      </c>
      <c r="I13" s="1">
        <v>0</v>
      </c>
      <c r="J13" s="1">
        <v>5325</v>
      </c>
      <c r="K13" s="1">
        <v>3899</v>
      </c>
      <c r="L13" s="1">
        <v>15861</v>
      </c>
      <c r="M13" s="1">
        <v>10937</v>
      </c>
    </row>
    <row r="14" spans="1:13" s="1" customFormat="1" ht="12.5">
      <c r="A14" s="1" t="s">
        <v>15</v>
      </c>
      <c r="D14" s="1">
        <v>439</v>
      </c>
      <c r="E14" s="1">
        <v>425</v>
      </c>
      <c r="F14" s="1">
        <v>1349</v>
      </c>
      <c r="G14" s="1">
        <f>'[1]REKAP POPULASI'!J11</f>
        <v>536</v>
      </c>
      <c r="H14" s="1">
        <v>18</v>
      </c>
      <c r="I14" s="1">
        <v>14</v>
      </c>
      <c r="J14" s="1">
        <v>15311</v>
      </c>
      <c r="K14" s="1">
        <v>5885</v>
      </c>
      <c r="L14" s="1">
        <v>2838</v>
      </c>
      <c r="M14" s="1">
        <v>8406</v>
      </c>
    </row>
    <row r="15" spans="1:13" s="1" customFormat="1" ht="12.5">
      <c r="A15" s="1" t="s">
        <v>16</v>
      </c>
      <c r="D15" s="1">
        <v>5387</v>
      </c>
      <c r="E15" s="1">
        <v>6332</v>
      </c>
      <c r="F15" s="1">
        <v>1357</v>
      </c>
      <c r="G15" s="1">
        <f>'[1]REKAP POPULASI'!N11</f>
        <v>2831</v>
      </c>
      <c r="H15" s="1">
        <v>17</v>
      </c>
      <c r="I15" s="1">
        <v>64</v>
      </c>
      <c r="J15" s="1">
        <v>4168</v>
      </c>
      <c r="K15" s="1">
        <v>4821</v>
      </c>
      <c r="L15" s="1">
        <v>12837</v>
      </c>
      <c r="M15" s="1">
        <v>4689</v>
      </c>
    </row>
    <row r="16" spans="1:13" s="1" customFormat="1" ht="12.5">
      <c r="A16" s="1" t="s">
        <v>17</v>
      </c>
      <c r="D16" s="1">
        <v>7016</v>
      </c>
      <c r="E16" s="1">
        <v>6109</v>
      </c>
      <c r="F16" s="1">
        <v>121</v>
      </c>
      <c r="G16" s="1">
        <f>'[1]REKAP POPULASI'!R11</f>
        <v>18</v>
      </c>
      <c r="H16" s="1">
        <v>9</v>
      </c>
      <c r="I16" s="1">
        <v>0</v>
      </c>
      <c r="J16" s="1">
        <v>5608</v>
      </c>
      <c r="K16" s="1">
        <v>3330</v>
      </c>
      <c r="L16" s="1">
        <v>6542</v>
      </c>
      <c r="M16" s="1">
        <v>4670</v>
      </c>
    </row>
    <row r="17" spans="1:13" s="1" customFormat="1" ht="12.5">
      <c r="A17" s="1" t="s">
        <v>18</v>
      </c>
      <c r="D17" s="1">
        <v>4149</v>
      </c>
      <c r="E17" s="1">
        <v>2737</v>
      </c>
      <c r="F17" s="1">
        <v>323</v>
      </c>
      <c r="G17" s="1">
        <f>'[1]REKAP POPULASI'!T11</f>
        <v>182</v>
      </c>
      <c r="H17" s="1">
        <v>7</v>
      </c>
      <c r="I17" s="1">
        <v>3</v>
      </c>
      <c r="J17" s="1">
        <v>5790</v>
      </c>
      <c r="K17" s="1">
        <v>1238</v>
      </c>
      <c r="L17" s="1">
        <v>11932</v>
      </c>
      <c r="M17" s="1">
        <v>6958</v>
      </c>
    </row>
    <row r="18" spans="1:13" s="1" customFormat="1" ht="12.5">
      <c r="A18" s="1" t="s">
        <v>19</v>
      </c>
      <c r="D18" s="1">
        <v>62</v>
      </c>
      <c r="E18" s="1">
        <v>58</v>
      </c>
      <c r="F18" s="1">
        <v>0</v>
      </c>
      <c r="G18" s="1">
        <f>'[1]REKAP POPULASI'!X11</f>
        <v>0</v>
      </c>
      <c r="H18" s="1">
        <v>32</v>
      </c>
      <c r="I18" s="1">
        <v>14</v>
      </c>
      <c r="J18" s="1">
        <v>1107</v>
      </c>
      <c r="K18" s="1">
        <v>750</v>
      </c>
      <c r="L18" s="1">
        <v>13928</v>
      </c>
      <c r="M18" s="1">
        <v>8769</v>
      </c>
    </row>
    <row r="19" spans="1:13" s="1" customFormat="1" ht="12.5">
      <c r="A19" s="1" t="s">
        <v>20</v>
      </c>
      <c r="D19" s="1">
        <v>82</v>
      </c>
      <c r="E19" s="1">
        <v>116</v>
      </c>
      <c r="F19" s="1">
        <v>0</v>
      </c>
      <c r="G19" s="1">
        <f>'[1]REKAP POPULASI'!Z11</f>
        <v>0</v>
      </c>
      <c r="H19" s="1">
        <v>1</v>
      </c>
      <c r="I19" s="1">
        <v>1</v>
      </c>
      <c r="J19" s="1">
        <v>796</v>
      </c>
      <c r="K19" s="1">
        <v>746</v>
      </c>
      <c r="L19" s="1">
        <v>18957</v>
      </c>
      <c r="M19" s="1">
        <v>18387</v>
      </c>
    </row>
    <row r="20" spans="1:13" s="1" customFormat="1" ht="12.5">
      <c r="A20" s="1" t="s">
        <v>21</v>
      </c>
      <c r="D20" s="1">
        <v>165</v>
      </c>
      <c r="E20" s="1">
        <v>106</v>
      </c>
      <c r="F20" s="1">
        <v>63</v>
      </c>
      <c r="G20" s="1">
        <f>'[1]REKAP POPULASI'!P11</f>
        <v>0</v>
      </c>
      <c r="H20" s="1">
        <v>3</v>
      </c>
      <c r="I20" s="1">
        <v>6</v>
      </c>
      <c r="J20" s="1">
        <v>458</v>
      </c>
      <c r="K20" s="1">
        <v>760</v>
      </c>
      <c r="L20" s="1">
        <v>5931</v>
      </c>
      <c r="M20" s="1">
        <v>3391</v>
      </c>
    </row>
    <row r="21" spans="1:13" s="1" customFormat="1" ht="12.5">
      <c r="A21" s="1" t="s">
        <v>22</v>
      </c>
      <c r="D21" s="1">
        <v>92</v>
      </c>
      <c r="E21" s="1">
        <v>90</v>
      </c>
      <c r="F21" s="1">
        <v>91</v>
      </c>
      <c r="G21" s="1">
        <f>'[1]REKAP POPULASI'!AD11</f>
        <v>80</v>
      </c>
      <c r="H21" s="1">
        <v>9</v>
      </c>
      <c r="I21" s="1">
        <v>9</v>
      </c>
      <c r="J21" s="1">
        <v>307</v>
      </c>
      <c r="K21" s="1">
        <v>305</v>
      </c>
      <c r="L21" s="1">
        <v>9949</v>
      </c>
      <c r="M21" s="1">
        <v>12011</v>
      </c>
    </row>
    <row r="22" spans="1:13" s="1" customFormat="1" ht="12.5">
      <c r="A22" s="1" t="s">
        <v>23</v>
      </c>
      <c r="D22" s="1">
        <v>131</v>
      </c>
      <c r="E22" s="1">
        <v>136</v>
      </c>
      <c r="F22" s="1">
        <v>31</v>
      </c>
      <c r="G22" s="1">
        <f>'[1]REKAP POPULASI'!AF11</f>
        <v>12</v>
      </c>
      <c r="H22" s="1">
        <v>36</v>
      </c>
      <c r="I22" s="1">
        <v>46</v>
      </c>
      <c r="J22" s="1">
        <v>1917</v>
      </c>
      <c r="K22" s="1">
        <v>1982</v>
      </c>
      <c r="L22" s="1">
        <v>15214</v>
      </c>
      <c r="M22" s="1">
        <v>13781</v>
      </c>
    </row>
    <row r="23" spans="1:13" s="1" customFormat="1" ht="12.5">
      <c r="A23" s="1" t="s">
        <v>24</v>
      </c>
      <c r="D23" s="1">
        <v>78</v>
      </c>
      <c r="E23" s="1">
        <v>91</v>
      </c>
      <c r="F23" s="1">
        <v>225</v>
      </c>
      <c r="G23" s="1">
        <f>'[1]REKAP POPULASI'!V11</f>
        <v>151</v>
      </c>
      <c r="H23" s="1">
        <v>11</v>
      </c>
      <c r="I23" s="1">
        <v>3</v>
      </c>
      <c r="J23" s="1">
        <v>197</v>
      </c>
      <c r="K23" s="1">
        <v>376</v>
      </c>
      <c r="L23" s="1">
        <v>2238</v>
      </c>
      <c r="M23" s="1">
        <v>2571</v>
      </c>
    </row>
    <row r="24" spans="1:13" s="1" customFormat="1" ht="12.5">
      <c r="A24" s="1" t="s">
        <v>25</v>
      </c>
      <c r="D24" s="1">
        <v>103</v>
      </c>
      <c r="E24" s="1">
        <v>70</v>
      </c>
      <c r="F24" s="1">
        <v>4</v>
      </c>
      <c r="G24" s="1">
        <f>'[1]REKAP POPULASI'!AB11</f>
        <v>0</v>
      </c>
      <c r="H24" s="1">
        <v>12</v>
      </c>
      <c r="I24" s="1">
        <v>40</v>
      </c>
      <c r="J24" s="1">
        <v>1898</v>
      </c>
      <c r="K24" s="1">
        <v>910</v>
      </c>
      <c r="L24" s="1">
        <v>5658</v>
      </c>
      <c r="M24" s="1">
        <v>3600</v>
      </c>
    </row>
    <row r="25" spans="1:13" s="1" customFormat="1" ht="12.5">
      <c r="A25" s="1" t="s">
        <v>26</v>
      </c>
      <c r="D25" s="1">
        <v>186</v>
      </c>
      <c r="E25" s="1">
        <v>220</v>
      </c>
      <c r="F25" s="1">
        <v>324</v>
      </c>
      <c r="G25" s="1">
        <f>'[1]REKAP POPULASI'!AH11</f>
        <v>284</v>
      </c>
      <c r="H25" s="1">
        <v>2</v>
      </c>
      <c r="I25" s="1">
        <v>0</v>
      </c>
      <c r="J25" s="1">
        <v>2943</v>
      </c>
      <c r="K25" s="1">
        <v>2454</v>
      </c>
      <c r="L25" s="1">
        <v>11436</v>
      </c>
      <c r="M25" s="1">
        <v>5766</v>
      </c>
    </row>
    <row r="26" spans="1:15" s="1" customFormat="1" ht="22.5" customHeight="1">
      <c r="A26" s="13" t="s">
        <v>27</v>
      </c>
      <c r="B26" s="13"/>
      <c r="C26" s="13"/>
      <c r="D26" s="13">
        <f t="shared" si="0" ref="D26:M26">SUM(D9:D25)</f>
        <v>28211</v>
      </c>
      <c r="E26" s="13">
        <f t="shared" si="0"/>
        <v>25324</v>
      </c>
      <c r="F26" s="14">
        <f t="shared" si="0"/>
        <v>7293</v>
      </c>
      <c r="G26" s="14">
        <f t="shared" si="0"/>
        <v>7454</v>
      </c>
      <c r="H26" s="14">
        <f t="shared" si="0"/>
        <v>207</v>
      </c>
      <c r="I26" s="14">
        <f t="shared" si="0"/>
        <v>215</v>
      </c>
      <c r="J26" s="14">
        <f t="shared" si="0"/>
        <v>106152</v>
      </c>
      <c r="K26" s="14">
        <f t="shared" si="0"/>
        <v>60872</v>
      </c>
      <c r="L26" s="14">
        <f t="shared" si="0"/>
        <v>168203</v>
      </c>
      <c r="M26" s="14">
        <f t="shared" si="0"/>
        <v>144356</v>
      </c>
      <c r="N26" s="13"/>
      <c r="O26" s="13"/>
    </row>
    <row r="27" s="1" customFormat="1" ht="12.5"/>
    <row r="28" s="1" customFormat="1" ht="12.5"/>
    <row r="78" s="1" customFormat="1" ht="24.75" customHeight="1"/>
    <row r="79" s="1" customFormat="1" ht="12.5"/>
    <row r="80" s="1" customFormat="1" ht="12.5"/>
    <row r="81" s="1" customFormat="1" ht="12.5"/>
    <row r="82" s="1" customFormat="1" ht="12.5"/>
    <row r="83" spans="1:1" s="1" customFormat="1" ht="13">
      <c r="A83" s="15"/>
    </row>
    <row r="84" spans="1:1" s="1" customFormat="1" ht="13">
      <c r="A84" s="16"/>
    </row>
    <row r="85" s="1" customFormat="1" ht="12.5"/>
    <row r="86" spans="1:1" s="1" customFormat="1" ht="13">
      <c r="A86" s="17"/>
    </row>
    <row r="87" spans="1:1" s="1" customFormat="1" ht="13">
      <c r="A87" s="16"/>
    </row>
    <row r="88" s="1" customFormat="1" ht="12.5"/>
    <row r="89" spans="1:1" s="1" customFormat="1" ht="13">
      <c r="A89" s="15"/>
    </row>
    <row r="90" s="1" customFormat="1" ht="12.5"/>
    <row r="91" spans="1:1" s="1" customFormat="1" ht="13">
      <c r="A91" s="16"/>
    </row>
    <row r="92" spans="1:1" s="1" customFormat="1" ht="13">
      <c r="A92" s="16"/>
    </row>
    <row r="93" s="1" customFormat="1" ht="12.5"/>
    <row r="94" s="1" customFormat="1" ht="12.5"/>
    <row r="95" s="1" customFormat="1" ht="12.5"/>
    <row r="96" s="1" customFormat="1" ht="12.5"/>
    <row r="97" s="1" customFormat="1" ht="12.5"/>
    <row r="98" spans="1:1" s="1" customFormat="1" ht="13">
      <c r="A98" s="18"/>
    </row>
    <row r="99" s="1" customFormat="1" ht="12.5"/>
    <row r="100" spans="1:1" s="1" customFormat="1" ht="13">
      <c r="A100" s="18"/>
    </row>
    <row r="101" s="1" customFormat="1" ht="12.5"/>
    <row r="102" s="1" customFormat="1" ht="12.5"/>
    <row r="103" s="1" customFormat="1" ht="12.5"/>
    <row r="104" spans="1:1" s="1" customFormat="1" ht="13">
      <c r="A104" s="18"/>
    </row>
    <row r="105" s="1" customFormat="1" ht="12.5"/>
    <row r="106" s="1" customFormat="1" ht="12.5"/>
    <row r="107" s="1" customFormat="1" ht="12.5"/>
    <row r="108" s="1" customFormat="1" ht="12.5"/>
    <row r="109" s="1" customFormat="1" ht="12.5"/>
    <row r="110" s="1" customFormat="1" ht="12.5"/>
    <row r="111" s="1" customFormat="1" ht="12.5"/>
    <row r="112" s="1" customFormat="1" ht="12.5"/>
    <row r="113" s="1" customFormat="1" ht="12.5"/>
    <row r="114" s="1" customFormat="1" ht="12.5"/>
    <row r="115" s="1" customFormat="1" ht="12.5"/>
    <row r="116" s="1" customFormat="1" ht="12.5"/>
    <row r="117" s="1" customFormat="1" ht="12.5"/>
    <row r="118" s="1" customFormat="1" ht="12.5"/>
    <row r="119" s="1" customFormat="1" ht="12.5"/>
    <row r="120" s="1" customFormat="1" ht="12.5"/>
    <row r="121" s="1" customFormat="1" ht="12.5"/>
    <row r="122" s="1" customFormat="1" ht="12.5"/>
    <row r="123" s="1" customFormat="1" ht="12.5"/>
    <row r="124" s="1" customFormat="1" ht="12.5"/>
    <row r="125" s="1" customFormat="1" ht="12.5"/>
    <row r="126" s="1" customFormat="1" ht="12.5"/>
    <row r="127" s="1" customFormat="1" ht="12.5"/>
    <row r="128" s="1" customFormat="1" ht="12.5"/>
    <row r="129" s="1" customFormat="1" ht="12.5"/>
    <row r="130" s="1" customFormat="1" ht="12.5"/>
    <row r="131" s="1" customFormat="1" ht="12.5"/>
    <row r="132" s="1" customFormat="1" ht="12.5"/>
    <row r="133" s="1" customFormat="1" ht="12.5"/>
    <row r="134" s="1" customFormat="1" ht="12.5"/>
    <row r="135" s="1" customFormat="1" ht="12.5"/>
    <row r="136" s="1" customFormat="1" ht="12.5"/>
    <row r="137" s="1" customFormat="1" ht="12.5"/>
    <row r="138" s="1" customFormat="1" ht="12.5"/>
    <row r="139" s="1" customFormat="1" ht="12.5"/>
    <row r="140" s="1" customFormat="1" ht="12.5"/>
    <row r="141" s="1" customFormat="1" ht="12.5"/>
    <row r="142" s="1" customFormat="1" ht="12.5"/>
    <row r="143" s="1" customFormat="1" ht="12.5"/>
    <row r="144" s="1" customFormat="1" ht="12.5"/>
    <row r="145" s="1" customFormat="1" ht="12.5"/>
    <row r="146" s="1" customFormat="1" ht="12.5"/>
    <row r="147" s="1" customFormat="1" ht="12.5"/>
    <row r="148" s="1" customFormat="1" ht="12.5"/>
    <row r="149" s="1" customFormat="1" ht="12.5"/>
    <row r="150" s="1" customFormat="1" ht="12.5"/>
    <row r="151" s="1" customFormat="1" ht="12.5"/>
    <row r="152" s="1" customFormat="1" ht="12.5"/>
    <row r="153" s="1" customFormat="1" ht="12.5"/>
    <row r="154" s="1" customFormat="1" ht="12.5"/>
    <row r="155" spans="1:1" s="1" customFormat="1" ht="13">
      <c r="A155" s="18"/>
    </row>
    <row r="156" s="1" customFormat="1" ht="12.5"/>
    <row r="157" s="1" customFormat="1" ht="12.5"/>
    <row r="158" s="1" customFormat="1" ht="12.5"/>
    <row r="159" spans="1:3" s="1" customFormat="1" ht="12.5">
      <c r="A159" s="19"/>
      <c r="B159" s="20"/>
      <c r="C159" s="21"/>
    </row>
    <row r="160" spans="1:3" s="1" customFormat="1" ht="13">
      <c r="A160" s="22"/>
      <c r="B160" s="23"/>
      <c r="C160" s="24"/>
    </row>
    <row r="161" spans="1:3" s="1" customFormat="1" ht="12.5">
      <c r="A161" s="22"/>
      <c r="B161" s="25"/>
      <c r="C161" s="26"/>
    </row>
    <row r="162" spans="1:3" s="1" customFormat="1" ht="12.5">
      <c r="A162" s="27"/>
      <c r="B162" s="28"/>
      <c r="C162" s="29"/>
    </row>
    <row r="163" s="1" customFormat="1" ht="12.5"/>
    <row r="164" s="1" customFormat="1" ht="12.5"/>
    <row r="165" s="1" customFormat="1" ht="12.5"/>
    <row r="166" s="1" customFormat="1" ht="12.5"/>
    <row r="167" s="1" customFormat="1" ht="12.5"/>
    <row r="168" s="1" customFormat="1" ht="12.5"/>
    <row r="169" s="1" customFormat="1" ht="12.5"/>
    <row r="170" s="1" customFormat="1" ht="12.5"/>
    <row r="171" s="1" customFormat="1" ht="12.5"/>
    <row r="172" s="1" customFormat="1" ht="12.5"/>
    <row r="173" s="1" customFormat="1" ht="12.5"/>
    <row r="174" s="1" customFormat="1" ht="12.5"/>
    <row r="175" s="1" customFormat="1" ht="12.5"/>
    <row r="176" s="1" customFormat="1" ht="12.5"/>
    <row r="177" s="1" customFormat="1" ht="12.5"/>
    <row r="178" s="1" customFormat="1" ht="12.5"/>
    <row r="179" s="1" customFormat="1" ht="12.5"/>
    <row r="180" s="1" customFormat="1" ht="12.5"/>
    <row r="181" s="1" customFormat="1" ht="12.5"/>
    <row r="182" s="1" customFormat="1" ht="12.5"/>
    <row r="183" s="1" customFormat="1" ht="12.5"/>
    <row r="184" s="1" customFormat="1" ht="12.5"/>
    <row r="185" s="1" customFormat="1" ht="12.5"/>
    <row r="186" s="1" customFormat="1" ht="12.5"/>
    <row r="187" s="1" customFormat="1" ht="12.5"/>
    <row r="188" s="1" customFormat="1" ht="12.5"/>
    <row r="189" s="1" customFormat="1" ht="12.5"/>
    <row r="190" s="1" customFormat="1" ht="12.5"/>
    <row r="191" s="1" customFormat="1" ht="12.5"/>
    <row r="192" s="1" customFormat="1" ht="12.5"/>
    <row r="193" s="1" customFormat="1" ht="12.5"/>
    <row r="194" s="1" customFormat="1" ht="12.5"/>
    <row r="195" s="1" customFormat="1" ht="12.5"/>
    <row r="196" s="1" customFormat="1" ht="12.5"/>
    <row r="197" s="1" customFormat="1" ht="12.5"/>
    <row r="198" s="1" customFormat="1" ht="12.5"/>
    <row r="199" s="1" customFormat="1" ht="12.5"/>
    <row r="200" s="1" customFormat="1" ht="12.5"/>
  </sheetData>
  <mergeCells count="8">
    <mergeCell ref="A3:O3"/>
    <mergeCell ref="B6:C6"/>
    <mergeCell ref="D6:E6"/>
    <mergeCell ref="F6:G6"/>
    <mergeCell ref="N6:O6"/>
    <mergeCell ref="H6:I6"/>
    <mergeCell ref="J6:K6"/>
    <mergeCell ref="L6:M6"/>
  </mergeCells>
  <pageMargins left="0.7" right="0.7" top="0.75" bottom="0.75" header="0.3" footer="0.3"/>
  <pageSetup orientation="landscape" paperSize="9" scale="5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