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<sst xmlns="http://schemas.openxmlformats.org/spreadsheetml/2006/main" count="52" uniqueCount="52">
  <si>
    <t>Tabel 1</t>
  </si>
  <si>
    <t>Luas Panen, Produksi dan Rata-Rata Produksi</t>
  </si>
  <si>
    <t>Di Kabupaten Brebes Tahun 2019</t>
  </si>
  <si>
    <t>Komoditas</t>
  </si>
  <si>
    <t>Luas Tanaman (Ha)</t>
  </si>
  <si>
    <t>Luas Panen (pohon)</t>
  </si>
  <si>
    <t>Jumlah Produksi (ton)</t>
  </si>
  <si>
    <t>Rata-rata Produksi (ton/ha)</t>
  </si>
  <si>
    <t>Jumlah Konsumsi (ton)</t>
  </si>
  <si>
    <t>(1)</t>
  </si>
  <si>
    <t>(2)</t>
  </si>
  <si>
    <t>(3)</t>
  </si>
  <si>
    <t>(4)</t>
  </si>
  <si>
    <t>(5)</t>
  </si>
  <si>
    <t>(6)</t>
  </si>
  <si>
    <t>PADI SAWAH</t>
  </si>
  <si>
    <t>PADI LADANG</t>
  </si>
  <si>
    <t>JAGUNG</t>
  </si>
  <si>
    <t>KETELA POHON</t>
  </si>
  <si>
    <t>UBI JALAR</t>
  </si>
  <si>
    <t>KACANG HIJAU</t>
  </si>
  <si>
    <t>KEDELAI</t>
  </si>
  <si>
    <t>KACANG TANAH</t>
  </si>
  <si>
    <t>BAWANG MERAH</t>
  </si>
  <si>
    <t>BAWANG PUTIH</t>
  </si>
  <si>
    <t>BAWANG DAUN</t>
  </si>
  <si>
    <t>KENTANG</t>
  </si>
  <si>
    <t>KUBIS</t>
  </si>
  <si>
    <t>PETSAI</t>
  </si>
  <si>
    <t>WORTEL</t>
  </si>
  <si>
    <t>KACANG PANJANG</t>
  </si>
  <si>
    <t>CABAI BESAR</t>
  </si>
  <si>
    <t>CABAI RAWIT</t>
  </si>
  <si>
    <t>TOMAT</t>
  </si>
  <si>
    <t>TERONG</t>
  </si>
  <si>
    <t>BUNCIS</t>
  </si>
  <si>
    <t>KETIMUN</t>
  </si>
  <si>
    <t>LABU SIAM</t>
  </si>
  <si>
    <t>KANGKUNG</t>
  </si>
  <si>
    <t>PETAI</t>
  </si>
  <si>
    <t>MELINJO</t>
  </si>
  <si>
    <t>ALPOKAT</t>
  </si>
  <si>
    <t>MANGGA</t>
  </si>
  <si>
    <t>RAMBUTAN</t>
  </si>
  <si>
    <t>DURIAN</t>
  </si>
  <si>
    <t>PISANG</t>
  </si>
  <si>
    <t>MANGGIS</t>
  </si>
  <si>
    <t>NANGKA</t>
  </si>
  <si>
    <t>SAWO</t>
  </si>
  <si>
    <t>SIRSAK</t>
  </si>
  <si>
    <t>SUKUN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</si>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</sst>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_-;\-* #,##0_-;_-* &quot;-&quot;??_-;_-@_-"/>
    <numFmt numFmtId="180" formatCode="_-* #,##0.00_-;\-* #,##0.00_-;_-* &quot;-&quot;??_-;_-@_-"/>
  </numFmts>
  <fonts count="8">
    <font>
      <sz val="10"/>
      <color theme="1"/>
      <name val="Arial"/>
      <family val="2"/>
    </font>
    <font>
      <sz val="11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/>
    <xf numFmtId="177" fontId="7" fillId="2" borderId="0" xfId="18" applyNumberFormat="1" applyFont="1" applyFill="1" applyAlignment="1">
      <alignment horizontal="center" vertical="top"/>
    </xf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2" fillId="2" borderId="0" xfId="18" applyNumberFormat="1" applyFont="1" applyFill="1" applyAlignment="1">
      <alignment vertical="top"/>
    </xf>
    <xf numFmtId="178" fontId="2" fillId="2" borderId="0" xfId="18" applyNumberFormat="1" applyFont="1" applyFill="1" applyAlignment="1">
      <alignment vertical="top"/>
    </xf>
    <xf numFmtId="177" fontId="2" fillId="2" borderId="0" xfId="18" applyNumberFormat="1" applyFont="1" applyFill="1" applyBorder="1" applyAlignment="1">
      <alignment vertical="top"/>
    </xf>
    <xf numFmtId="0" fontId="3" fillId="2" borderId="1" xfId="18" applyNumberFormat="1" applyFont="1" applyFill="1" applyBorder="1" applyAlignment="1">
      <alignment horizontal="center" vertical="center"/>
    </xf>
    <xf numFmtId="177" fontId="3" fillId="2" borderId="2" xfId="18" applyNumberFormat="1" applyFont="1" applyFill="1" applyBorder="1" applyAlignment="1">
      <alignment horizontal="center" vertical="center" wrapText="1"/>
    </xf>
    <xf numFmtId="178" fontId="3" fillId="2" borderId="2" xfId="18" applyNumberFormat="1" applyFont="1" applyFill="1" applyBorder="1" applyAlignment="1">
      <alignment horizontal="center" vertical="center" wrapText="1"/>
    </xf>
    <xf numFmtId="177" fontId="3" fillId="2" borderId="3" xfId="18" applyNumberFormat="1" applyFont="1" applyFill="1" applyBorder="1" applyAlignment="1">
      <alignment horizontal="center" vertical="center" wrapText="1"/>
    </xf>
    <xf numFmtId="178" fontId="3" fillId="2" borderId="3" xfId="18" applyNumberFormat="1" applyFont="1" applyFill="1" applyBorder="1" applyAlignment="1">
      <alignment horizontal="center" vertical="center" wrapText="1"/>
    </xf>
    <xf numFmtId="177" fontId="3" fillId="2" borderId="4" xfId="18" applyNumberFormat="1" applyFont="1" applyFill="1" applyBorder="1" applyAlignment="1">
      <alignment horizontal="center" vertical="center" wrapText="1"/>
    </xf>
    <xf numFmtId="178" fontId="3" fillId="2" borderId="4" xfId="18" applyNumberFormat="1" applyFont="1" applyFill="1" applyBorder="1" applyAlignment="1">
      <alignment horizontal="center" vertical="center" wrapText="1"/>
    </xf>
    <xf numFmtId="0" fontId="3" fillId="2" borderId="1" xfId="18" applyNumberFormat="1" applyFont="1" applyFill="1" applyBorder="1" applyAlignment="1" quotePrefix="1">
      <alignment horizontal="center" vertical="center"/>
    </xf>
    <xf numFmtId="0" fontId="3" fillId="2" borderId="1" xfId="18" applyNumberFormat="1" applyFont="1" applyFill="1" applyBorder="1" applyAlignment="1">
      <alignment vertical="top" wrapText="1"/>
    </xf>
    <xf numFmtId="179" fontId="5" fillId="0" borderId="1" xfId="18" applyNumberFormat="1" applyFont="1" applyBorder="1" applyAlignment="1">
      <alignment horizontal="right" vertical="center" wrapText="1"/>
    </xf>
    <xf numFmtId="180" fontId="5" fillId="0" borderId="1" xfId="18" applyNumberFormat="1" applyFont="1" applyBorder="1" applyAlignment="1">
      <alignment horizontal="right" vertical="center" wrapText="1"/>
    </xf>
    <xf numFmtId="179" fontId="4" fillId="0" borderId="1" xfId="18" applyNumberFormat="1" applyFont="1" applyBorder="1" applyAlignment="1">
      <alignment horizontal="right" vertical="center" wrapText="1"/>
    </xf>
    <xf numFmtId="180" fontId="4" fillId="0" borderId="1" xfId="18" applyNumberFormat="1" applyFont="1" applyBorder="1" applyAlignment="1">
      <alignment horizontal="right" vertical="center" wrapText="1"/>
    </xf>
    <xf numFmtId="0" fontId="3" fillId="2" borderId="1" xfId="18" applyNumberFormat="1" applyFont="1" applyFill="1" applyBorder="1" applyAlignment="1">
      <alignment vertical="top"/>
    </xf>
    <xf numFmtId="179" fontId="3" fillId="2" borderId="1" xfId="18" applyNumberFormat="1" applyFont="1" applyFill="1" applyBorder="1" applyAlignment="1">
      <alignment vertical="top"/>
    </xf>
    <xf numFmtId="179" fontId="5" fillId="0" borderId="1" xfId="18" applyNumberFormat="1" applyFont="1" applyBorder="1" applyAlignment="1">
      <alignment horizontal="right" vertical="center"/>
    </xf>
    <xf numFmtId="179" fontId="4" fillId="0" borderId="1" xfId="18" applyNumberFormat="1" applyFont="1" applyBorder="1" applyAlignment="1">
      <alignment horizontal="right" vertical="center"/>
    </xf>
    <xf numFmtId="179" fontId="5" fillId="2" borderId="1" xfId="18" applyNumberFormat="1" applyFont="1" applyFill="1" applyBorder="1" applyAlignment="1">
      <alignment horizontal="right" vertical="center"/>
    </xf>
    <xf numFmtId="0" fontId="3" fillId="2" borderId="0" xfId="18" applyNumberFormat="1" applyFont="1" applyFill="1" applyBorder="1" applyAlignment="1">
      <alignment vertical="top"/>
    </xf>
    <xf numFmtId="3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77" fontId="3" fillId="2" borderId="0" xfId="18" applyNumberFormat="1" applyFont="1" applyFill="1" applyAlignment="1">
      <alignment vertical="top"/>
    </xf>
    <xf numFmtId="0" fontId="2" fillId="2" borderId="0" xfId="18" applyNumberFormat="1" applyFont="1" applyFill="1" applyBorder="1" applyAlignment="1">
      <alignment vertical="top"/>
    </xf>
    <xf numFmtId="0" fontId="1" fillId="3" borderId="0" xfId="18" applyNumberFormat="1" applyFont="1" applyFill="1" applyBorder="1" applyAlignment="1">
      <alignment vertical="top"/>
    </xf>
    <xf numFmtId="177" fontId="1" fillId="3" borderId="0" xfId="18" applyNumberFormat="1" applyFont="1" applyFill="1" applyAlignment="1">
      <alignment vertical="top"/>
    </xf>
    <xf numFmtId="178" fontId="1" fillId="3" borderId="0" xfId="18" applyNumberFormat="1" applyFont="1" applyFill="1" applyAlignment="1">
      <alignment vertical="top"/>
    </xf>
    <xf numFmtId="177" fontId="1" fillId="3" borderId="0" xfId="18" applyNumberFormat="1" applyFont="1" applyFill="1" applyBorder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21207020345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.Prod.14 Komoditas"/>
      <sheetName val="R.Prod.Padi"/>
      <sheetName val="R.Prod.Jagung"/>
      <sheetName val="BYK R.Prod."/>
      <sheetName val="R.Prod.Kacang Tanah"/>
      <sheetName val="R.Prod.kacang Hijau"/>
      <sheetName val="R.Prod.Ketela Pohon"/>
      <sheetName val="R.Prod.Ubi Jalar"/>
      <sheetName val="R.Prod.Gula"/>
      <sheetName val="R.Prod.Cabai Merah"/>
      <sheetName val="R.Prod. Bawang Merah"/>
      <sheetName val="R.Prod.Daging"/>
      <sheetName val="R.Prod.Telur"/>
      <sheetName val="R.Prod. SUSU"/>
      <sheetName val="R.Prod. Ikan"/>
      <sheetName val="kebun kelapa"/>
      <sheetName val="kebun kelapa deres"/>
      <sheetName val="kebun robusta"/>
      <sheetName val="arabika kebun"/>
      <sheetName val="cengkeh kebun"/>
      <sheetName val="cokelat kebun"/>
      <sheetName val="lada kebun"/>
      <sheetName val="aren kebun"/>
      <sheetName val="karet kebun"/>
      <sheetName val="asam jawa kebun"/>
      <sheetName val="tebu kebun"/>
      <sheetName val="nilam kebun"/>
      <sheetName val="rekap hasil produksi"/>
      <sheetName val="produksi padi sawah"/>
      <sheetName val="Padi Ladang Produksi"/>
      <sheetName val="Produksi Jagung"/>
      <sheetName val="ketela pohon produksi"/>
      <sheetName val="ubi jalar produksi"/>
      <sheetName val="Kacang Hijau Produksi"/>
      <sheetName val="Kedelai Produksi"/>
      <sheetName val="Kacang Tanah Produksi"/>
      <sheetName val="bawang merah produksi"/>
      <sheetName val="Bawang Putih Produksi"/>
      <sheetName val="Bawang Daun Produksi"/>
      <sheetName val="Kentang Produksi"/>
      <sheetName val="Kubis Produksi"/>
      <sheetName val="PETSAI PRODUKSI"/>
      <sheetName val="Wortel Produksi"/>
      <sheetName val="Kac Panjang Prod"/>
      <sheetName val="cabai besar"/>
      <sheetName val="cabe Rawit"/>
      <sheetName val="tomat"/>
      <sheetName val="terong"/>
      <sheetName val="buncis"/>
      <sheetName val="ketimun"/>
      <sheetName val="labu siam"/>
      <sheetName val="kangkung"/>
      <sheetName val="petai"/>
      <sheetName val="melinjo"/>
      <sheetName val="alpukat"/>
      <sheetName val="mangga"/>
      <sheetName val="rambutan"/>
      <sheetName val="durian"/>
      <sheetName val="pisang"/>
      <sheetName val="manggis"/>
      <sheetName val="nangka"/>
      <sheetName val="sawo"/>
      <sheetName val="sirsak"/>
      <sheetName val="sukun"/>
      <sheetName val="Sheet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43c57f-bfaa-42ad-9960-8c7654c67170}">
  <dimension ref="A1:F49"/>
  <sheetViews>
    <sheetView workbookViewId="0" topLeftCell="A25">
      <selection pane="topLeft" activeCell="J23" sqref="J23"/>
    </sheetView>
  </sheetViews>
  <sheetFormatPr defaultRowHeight="15" customHeight="1"/>
  <cols>
    <col min="1" max="1" width="19.714285714285715" style="32" customWidth="1"/>
    <col min="2" max="2" width="12.285714285714286" style="33" customWidth="1"/>
    <col min="3" max="3" width="11.571428571428571" style="33" customWidth="1"/>
    <col min="4" max="4" width="10.571428571428571" style="33" customWidth="1"/>
    <col min="5" max="5" width="11.428571428571429" style="34" customWidth="1"/>
    <col min="6" max="6" width="15.857142857142858" style="35" customWidth="1"/>
    <col min="7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">
      <c r="A4" s="3"/>
      <c r="B4" s="4"/>
      <c r="C4" s="5"/>
      <c r="D4" s="5"/>
      <c r="E4" s="6"/>
      <c r="F4" s="7"/>
    </row>
    <row r="5" spans="1:6" ht="15">
      <c r="A5" s="8" t="s">
        <v>3</v>
      </c>
      <c r="B5" s="9" t="s">
        <v>4</v>
      </c>
      <c r="C5" s="9" t="s">
        <v>5</v>
      </c>
      <c r="D5" s="9" t="s">
        <v>6</v>
      </c>
      <c r="E5" s="10" t="s">
        <v>7</v>
      </c>
      <c r="F5" s="9" t="s">
        <v>8</v>
      </c>
    </row>
    <row r="6" spans="1:6" ht="15">
      <c r="A6" s="8"/>
      <c r="B6" s="11"/>
      <c r="C6" s="11"/>
      <c r="D6" s="11"/>
      <c r="E6" s="12"/>
      <c r="F6" s="11"/>
    </row>
    <row r="7" spans="1:6" ht="15">
      <c r="A7" s="8"/>
      <c r="B7" s="13"/>
      <c r="C7" s="13"/>
      <c r="D7" s="13"/>
      <c r="E7" s="14"/>
      <c r="F7" s="13"/>
    </row>
    <row r="8" spans="1:6" ht="15">
      <c r="A8" s="15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</row>
    <row r="9" spans="1:6" ht="15">
      <c r="A9" s="16" t="s">
        <v>15</v>
      </c>
      <c r="B9" s="17">
        <f>'[1]produksi padi sawah'!B26</f>
        <v>91869.399999999994</v>
      </c>
      <c r="C9" s="17">
        <f>'[1]produksi padi sawah'!C26</f>
        <v>97382.699999999997</v>
      </c>
      <c r="D9" s="17">
        <f>'[1]produksi padi sawah'!D26</f>
        <v>537254.45107795938</v>
      </c>
      <c r="E9" s="18">
        <f>'[1]produksi padi sawah'!E26</f>
        <v>5.516939364773819</v>
      </c>
      <c r="F9" s="17">
        <f>'[1]produksi padi sawah'!F26</f>
        <v>177829.60457256454</v>
      </c>
    </row>
    <row r="10" spans="1:6" ht="15">
      <c r="A10" s="16" t="s">
        <v>16</v>
      </c>
      <c r="B10" s="17">
        <f>'[1]Padi Ladang Produksi'!B26</f>
        <v>1932</v>
      </c>
      <c r="C10" s="17">
        <f>'[1]Padi Ladang Produksi'!C26</f>
        <v>2058</v>
      </c>
      <c r="D10" s="17">
        <f>'[1]Padi Ladang Produksi'!D26</f>
        <v>11072.039999999999</v>
      </c>
      <c r="E10" s="18">
        <f>'[1]Padi Ladang Produksi'!E26</f>
        <v>5.3799999999999999</v>
      </c>
      <c r="F10" s="17">
        <f>'[1]Padi Ladang Produksi'!F26</f>
        <v>0</v>
      </c>
    </row>
    <row r="11" spans="1:6" ht="15">
      <c r="A11" s="16" t="s">
        <v>17</v>
      </c>
      <c r="B11" s="17">
        <f>'[1]Produksi Jagung'!B26</f>
        <v>25285.799999999999</v>
      </c>
      <c r="C11" s="17">
        <f>'[1]Produksi Jagung'!C26</f>
        <v>21618.900000000001</v>
      </c>
      <c r="D11" s="17">
        <f>'[1]Produksi Jagung'!D26</f>
        <v>138802.82439999998</v>
      </c>
      <c r="E11" s="18">
        <f>'[1]Produksi Jagung'!E26</f>
        <v>64.204388012341042</v>
      </c>
      <c r="F11" s="17">
        <f>'[1]Produksi Jagung'!F26</f>
        <v>1447.0003424013394</v>
      </c>
    </row>
    <row r="12" spans="1:6" ht="15">
      <c r="A12" s="16" t="s">
        <v>18</v>
      </c>
      <c r="B12" s="17">
        <f>'[1]ketela pohon produksi'!B26</f>
        <v>655</v>
      </c>
      <c r="C12" s="17">
        <f>'[1]ketela pohon produksi'!C26</f>
        <v>698</v>
      </c>
      <c r="D12" s="17">
        <f>'[1]ketela pohon produksi'!D26</f>
        <v>14965.120000000001</v>
      </c>
      <c r="E12" s="18">
        <f>'[1]ketela pohon produksi'!E26</f>
        <v>21.440000000000001</v>
      </c>
      <c r="F12" s="17">
        <f>'[1]ketela pohon produksi'!F26</f>
        <v>11758.940282010879</v>
      </c>
    </row>
    <row r="13" spans="1:6" ht="15">
      <c r="A13" s="16" t="s">
        <v>19</v>
      </c>
      <c r="B13" s="17">
        <f>'[1]ubi jalar produksi'!B26</f>
        <v>19.800000000000001</v>
      </c>
      <c r="C13" s="17">
        <f>'[1]ubi jalar produksi'!C26</f>
        <v>19.899999999999999</v>
      </c>
      <c r="D13" s="17">
        <f>'[1]ubi jalar produksi'!D26</f>
        <v>661.99340000000007</v>
      </c>
      <c r="E13" s="18">
        <f>'[1]ubi jalar produksi'!E26</f>
        <v>33.266000000000005</v>
      </c>
      <c r="F13" s="17">
        <f>'[1]ubi jalar produksi'!F26</f>
        <v>1809.3754280016738</v>
      </c>
    </row>
    <row r="14" spans="1:6" ht="15">
      <c r="A14" s="16" t="s">
        <v>20</v>
      </c>
      <c r="B14" s="19">
        <f>'[1]Kacang Hijau Produksi'!B26</f>
        <v>2527.8000000000002</v>
      </c>
      <c r="C14" s="19">
        <f>'[1]Kacang Hijau Produksi'!C26</f>
        <v>2651.9000000000001</v>
      </c>
      <c r="D14" s="19">
        <f>'[1]Kacang Hijau Produksi'!D26</f>
        <v>3027.3709999999996</v>
      </c>
      <c r="E14" s="20">
        <f>'[1]Kacang Hijau Produksi'!E26</f>
        <v>11.41585655567706</v>
      </c>
      <c r="F14" s="19">
        <f>'[1]Kacang Hijau Produksi'!F26</f>
        <v>361.87508560033484</v>
      </c>
    </row>
    <row r="15" spans="1:6" ht="15">
      <c r="A15" s="16" t="s">
        <v>21</v>
      </c>
      <c r="B15" s="17">
        <f>'[1]Kedelai Produksi'!B26</f>
        <v>1607.4000000000001</v>
      </c>
      <c r="C15" s="17">
        <f>'[1]Kedelai Produksi'!C26</f>
        <v>1607.4000000000001</v>
      </c>
      <c r="D15" s="17">
        <f>'[1]Kedelai Produksi'!D26</f>
        <v>3443.3499999999995</v>
      </c>
      <c r="E15" s="18">
        <f>'[1]Kedelai Produksi'!E26</f>
        <v>2.1421861391066312</v>
      </c>
      <c r="F15" s="17">
        <f>'[1]Kedelai Produksi'!F26</f>
        <v>18090.754280016736</v>
      </c>
    </row>
    <row r="16" spans="1:6" ht="15">
      <c r="A16" s="16" t="s">
        <v>22</v>
      </c>
      <c r="B16" s="17">
        <f>'[1]Kacang Tanah Produksi'!B26</f>
        <v>157</v>
      </c>
      <c r="C16" s="17">
        <f>'[1]Kacang Tanah Produksi'!C26</f>
        <v>201.30000000000001</v>
      </c>
      <c r="D16" s="17">
        <f>'[1]Kacang Tanah Produksi'!D26</f>
        <v>312.05000000000001</v>
      </c>
      <c r="E16" s="18">
        <f>'[1]Kacang Tanah Produksi'!E26</f>
        <v>1.550173869846001</v>
      </c>
      <c r="F16" s="17">
        <f>'[1]Kacang Tanah Produksi'!F26</f>
        <v>184.55629365617068</v>
      </c>
    </row>
    <row r="17" spans="1:6" ht="15">
      <c r="A17" s="21" t="s">
        <v>23</v>
      </c>
      <c r="B17" s="17">
        <f>'[1]bawang merah produksi'!B26</f>
        <v>26814</v>
      </c>
      <c r="C17" s="17">
        <f>'[1]bawang merah produksi'!C26</f>
        <v>29151</v>
      </c>
      <c r="D17" s="17">
        <f>'[1]bawang merah produksi'!D26</f>
        <v>308858.59999999998</v>
      </c>
      <c r="E17" s="17">
        <f>'[1]bawang merah produksi'!E26</f>
        <v>105.95128812047614</v>
      </c>
      <c r="F17" s="17">
        <f>'[1]bawang merah produksi'!F26</f>
        <v>0</v>
      </c>
    </row>
    <row r="18" spans="1:6" ht="15">
      <c r="A18" s="21" t="s">
        <v>24</v>
      </c>
      <c r="B18" s="22">
        <f>'[1]Bawang Putih Produksi'!B26</f>
        <v>64</v>
      </c>
      <c r="C18" s="22">
        <f>'[1]Bawang Putih Produksi'!C26</f>
        <v>41</v>
      </c>
      <c r="D18" s="22">
        <f>'[1]Bawang Putih Produksi'!D26</f>
        <v>236.10000000000002</v>
      </c>
      <c r="E18" s="22">
        <f>'[1]Bawang Putih Produksi'!E26</f>
        <v>57.585365853658537</v>
      </c>
      <c r="F18" s="22">
        <f>'[1]Bawang Putih Produksi'!F26</f>
        <v>0</v>
      </c>
    </row>
    <row r="19" spans="1:6" ht="15">
      <c r="A19" s="21" t="s">
        <v>25</v>
      </c>
      <c r="B19" s="23">
        <f>'[1]Bawang Daun Produksi'!B26</f>
        <v>1515</v>
      </c>
      <c r="C19" s="23">
        <f>'[1]Bawang Daun Produksi'!C26</f>
        <v>1505</v>
      </c>
      <c r="D19" s="23">
        <f>'[1]Bawang Daun Produksi'!D26</f>
        <v>17447</v>
      </c>
      <c r="E19" s="23">
        <f>'[1]Bawang Daun Produksi'!E26</f>
        <v>115.92691029900331</v>
      </c>
      <c r="F19" s="23">
        <f>'[1]Bawang Daun Produksi'!F26</f>
        <v>3763.5008902434815</v>
      </c>
    </row>
    <row r="20" spans="1:6" ht="15">
      <c r="A20" s="21" t="s">
        <v>26</v>
      </c>
      <c r="B20" s="23">
        <f>'[1]Kentang Produksi'!B26</f>
        <v>2629</v>
      </c>
      <c r="C20" s="23">
        <f>'[1]Kentang Produksi'!C26</f>
        <v>2568</v>
      </c>
      <c r="D20" s="23">
        <f>'[1]Kentang Produksi'!D26</f>
        <v>51715</v>
      </c>
      <c r="E20" s="23">
        <f>'[1]Kentang Produksi'!E26</f>
        <v>201.38239875389411</v>
      </c>
      <c r="F20" s="23">
        <f>'[1]Kentang Produksi'!F26</f>
        <v>2829.8631693946177</v>
      </c>
    </row>
    <row r="21" spans="1:6" ht="15">
      <c r="A21" s="21" t="s">
        <v>27</v>
      </c>
      <c r="B21" s="23">
        <f>'[1]Kubis Produksi'!B26</f>
        <v>1572</v>
      </c>
      <c r="C21" s="23">
        <f>'[1]Kubis Produksi'!C26</f>
        <v>1605</v>
      </c>
      <c r="D21" s="23">
        <f>'[1]Kubis Produksi'!D26</f>
        <v>29859</v>
      </c>
      <c r="E21" s="23">
        <f>'[1]Kubis Produksi'!E26</f>
        <v>186.03738317757009</v>
      </c>
      <c r="F21" s="23">
        <f>'[1]Kubis Produksi'!F26</f>
        <v>3302.1101561030541</v>
      </c>
    </row>
    <row r="22" spans="1:6" ht="15">
      <c r="A22" s="21" t="s">
        <v>28</v>
      </c>
      <c r="B22" s="22">
        <f>'[1]PETSAI PRODUKSI'!B26</f>
        <v>0</v>
      </c>
      <c r="C22" s="22">
        <f>'[1]PETSAI PRODUKSI'!C26</f>
        <v>0</v>
      </c>
      <c r="D22" s="22">
        <f>'[1]PETSAI PRODUKSI'!D26</f>
        <v>0</v>
      </c>
      <c r="E22" s="22">
        <v>0</v>
      </c>
      <c r="F22" s="22">
        <f>'[1]PETSAI PRODUKSI'!F26</f>
        <v>3866.635289639577</v>
      </c>
    </row>
    <row r="23" spans="1:6" ht="15">
      <c r="A23" s="21" t="s">
        <v>29</v>
      </c>
      <c r="B23" s="23">
        <f>'[1]Wortel Produksi'!B26</f>
        <v>1140</v>
      </c>
      <c r="C23" s="23">
        <f>'[1]Wortel Produksi'!C26</f>
        <v>1149</v>
      </c>
      <c r="D23" s="23">
        <f>'[1]Wortel Produksi'!D26</f>
        <v>17235</v>
      </c>
      <c r="E23" s="23">
        <f>'[1]Wortel Produksi'!E26</f>
        <v>150</v>
      </c>
      <c r="F23" s="23">
        <f>'[1]Wortel Produksi'!F26</f>
        <v>1887.1785714057457</v>
      </c>
    </row>
    <row r="24" spans="1:6" ht="15">
      <c r="A24" s="21" t="s">
        <v>30</v>
      </c>
      <c r="B24" s="23">
        <f>'[1]Kac Panjang Prod'!B26</f>
        <v>18</v>
      </c>
      <c r="C24" s="23">
        <f>'[1]Kac Panjang Prod'!C26</f>
        <v>19</v>
      </c>
      <c r="D24" s="23">
        <f>'[1]Kac Panjang Prod'!D26</f>
        <v>19</v>
      </c>
      <c r="E24" s="23">
        <f>'[1]Kac Panjang Prod'!E26</f>
        <v>10</v>
      </c>
      <c r="F24" s="23">
        <f>'[1]Kac Panjang Prod'!F26</f>
        <v>6226.0608477537598</v>
      </c>
    </row>
    <row r="25" spans="1:6" ht="15">
      <c r="A25" s="21" t="s">
        <v>31</v>
      </c>
      <c r="B25" s="23">
        <f>'[1]cabai besar'!B26</f>
        <v>2243</v>
      </c>
      <c r="C25" s="23">
        <f>'[1]cabai besar'!C26</f>
        <v>2105</v>
      </c>
      <c r="D25" s="23">
        <f>'[1]cabai besar'!D26</f>
        <v>20146.900000000001</v>
      </c>
      <c r="E25" s="23">
        <f>'[1]cabai besar'!E26</f>
        <v>95.709738717339675</v>
      </c>
      <c r="F25" s="23">
        <f>'[1]cabai besar'!F26</f>
        <v>5414.4900872472845</v>
      </c>
    </row>
    <row r="26" spans="1:6" ht="15">
      <c r="A26" s="21" t="s">
        <v>32</v>
      </c>
      <c r="B26" s="24">
        <f>'[1]cabe Rawit'!B26</f>
        <v>4165</v>
      </c>
      <c r="C26" s="24">
        <f>'[1]cabe Rawit'!C26</f>
        <v>4233</v>
      </c>
      <c r="D26" s="24">
        <f>'[1]cabe Rawit'!D26</f>
        <v>28110.099999999999</v>
      </c>
      <c r="E26" s="24">
        <f>'[1]cabe Rawit'!E26</f>
        <v>66.407039924403492</v>
      </c>
      <c r="F26" s="24">
        <f>'[1]cabe Rawit'!F26</f>
        <v>0</v>
      </c>
    </row>
    <row r="27" spans="1:6" ht="15">
      <c r="A27" s="21" t="s">
        <v>33</v>
      </c>
      <c r="B27" s="23">
        <f>[1]tomat!B26</f>
        <v>122</v>
      </c>
      <c r="C27" s="23">
        <f>[1]tomat!C26</f>
        <v>122</v>
      </c>
      <c r="D27" s="23">
        <f>[1]tomat!D26</f>
        <v>1195.3000000000002</v>
      </c>
      <c r="E27" s="23">
        <f>[1]tomat!E26</f>
        <v>97.975409836065595</v>
      </c>
      <c r="F27" s="23">
        <f>[1]tomat!F26</f>
        <v>3783.4040199515002</v>
      </c>
    </row>
    <row r="28" spans="1:6" ht="15" customHeight="1">
      <c r="A28" s="21" t="s">
        <v>34</v>
      </c>
      <c r="B28" s="17">
        <f>[1]terong!B26</f>
        <v>149</v>
      </c>
      <c r="C28" s="17">
        <f>[1]terong!C26</f>
        <v>157</v>
      </c>
      <c r="D28" s="17">
        <f>[1]terong!D26</f>
        <v>1218.3</v>
      </c>
      <c r="E28" s="17">
        <f>[1]terong!E26</f>
        <v>77.598726114649679</v>
      </c>
      <c r="F28" s="17">
        <f>[1]terong!F26</f>
        <v>4622.954218544277</v>
      </c>
    </row>
    <row r="29" spans="1:6" ht="15">
      <c r="A29" s="21" t="s">
        <v>35</v>
      </c>
      <c r="B29" s="23">
        <f>[1]buncis!B26</f>
        <v>133</v>
      </c>
      <c r="C29" s="23">
        <f>[1]buncis!C26</f>
        <v>116</v>
      </c>
      <c r="D29" s="23">
        <f>[1]buncis!D26</f>
        <v>2302.8000000000002</v>
      </c>
      <c r="E29" s="23">
        <f>[1]buncis!E26</f>
        <v>198.51724137931035</v>
      </c>
      <c r="F29" s="23">
        <f>[1]buncis!F26</f>
        <v>1603.1066292094831</v>
      </c>
    </row>
    <row r="30" spans="1:6" ht="15">
      <c r="A30" s="21" t="s">
        <v>36</v>
      </c>
      <c r="B30" s="23">
        <f>[1]ketimun!B26</f>
        <v>124</v>
      </c>
      <c r="C30" s="23">
        <f>[1]ketimun!C26</f>
        <v>125</v>
      </c>
      <c r="D30" s="23">
        <f>[1]ketimun!D26</f>
        <v>1744.0999999999999</v>
      </c>
      <c r="E30" s="23">
        <f>[1]ketimun!E26</f>
        <v>139.52799999999999</v>
      </c>
      <c r="F30" s="23">
        <f>[1]ketimun!F26</f>
        <v>3208.0226338469679</v>
      </c>
    </row>
    <row r="31" spans="1:6" ht="15">
      <c r="A31" s="21" t="s">
        <v>37</v>
      </c>
      <c r="B31" s="24">
        <f>'[1]labu siam'!B26</f>
        <v>97</v>
      </c>
      <c r="C31" s="24">
        <f>'[1]labu siam'!C26</f>
        <v>63</v>
      </c>
      <c r="D31" s="24">
        <f>'[1]labu siam'!D26</f>
        <v>3646</v>
      </c>
      <c r="E31" s="24">
        <f>'[1]labu siam'!E26</f>
        <v>578.73015873015879</v>
      </c>
      <c r="F31" s="24">
        <f>'[1]labu siam'!F26</f>
        <v>3057.8444733228289</v>
      </c>
    </row>
    <row r="32" spans="1:6" ht="15">
      <c r="A32" s="21" t="s">
        <v>38</v>
      </c>
      <c r="B32" s="23">
        <f>[1]kangkung!B26</f>
        <v>28</v>
      </c>
      <c r="C32" s="23">
        <f>[1]kangkung!C26</f>
        <v>39</v>
      </c>
      <c r="D32" s="23">
        <f>[1]kangkung!D26</f>
        <v>288.5</v>
      </c>
      <c r="E32" s="23">
        <f>[1]kangkung!E26</f>
        <v>73.974358974358978</v>
      </c>
      <c r="F32" s="23">
        <f>[1]kangkung!F26</f>
        <v>7830.9768523912444</v>
      </c>
    </row>
    <row r="33" spans="1:6" ht="15">
      <c r="A33" s="21" t="s">
        <v>39</v>
      </c>
      <c r="B33" s="23">
        <f>[1]petai!B26</f>
        <v>72566</v>
      </c>
      <c r="C33" s="23">
        <f>[1]petai!C26</f>
        <v>31416</v>
      </c>
      <c r="D33" s="23">
        <f>[1]petai!D26</f>
        <v>4687.9999999999991</v>
      </c>
      <c r="E33" s="23">
        <f>[1]petai!E26</f>
        <v>149.22332569391389</v>
      </c>
      <c r="F33" s="23">
        <f>[1]petai!F26</f>
        <v>217.12505136020087</v>
      </c>
    </row>
    <row r="34" spans="1:6" ht="15">
      <c r="A34" s="21" t="s">
        <v>40</v>
      </c>
      <c r="B34" s="23">
        <f>[1]melinjo!B26</f>
        <v>91890</v>
      </c>
      <c r="C34" s="23">
        <f>[1]melinjo!C26</f>
        <v>21610</v>
      </c>
      <c r="D34" s="23">
        <f>[1]melinjo!D26</f>
        <v>1204.0000000000002</v>
      </c>
      <c r="E34" s="23">
        <f>[1]melinjo!E26</f>
        <v>55.714946783896352</v>
      </c>
      <c r="F34" s="23">
        <f>[1]melinjo!F26</f>
        <v>162.84378852015064</v>
      </c>
    </row>
    <row r="35" spans="1:6" ht="15">
      <c r="A35" s="21" t="s">
        <v>41</v>
      </c>
      <c r="B35" s="23">
        <f>[1]alpukat!B26</f>
        <v>11584</v>
      </c>
      <c r="C35" s="23">
        <f>[1]alpukat!C26</f>
        <v>1639</v>
      </c>
      <c r="D35" s="23">
        <f>[1]alpukat!D26</f>
        <v>319.89999999999998</v>
      </c>
      <c r="E35" s="23">
        <f>[1]alpukat!E26</f>
        <v>195.17998779743746</v>
      </c>
      <c r="F35" s="23">
        <f>[1]alpukat!F26</f>
        <v>660.42203122061085</v>
      </c>
    </row>
    <row r="36" spans="1:6" ht="15">
      <c r="A36" s="21" t="s">
        <v>42</v>
      </c>
      <c r="B36" s="23">
        <f>[1]mangga!B26</f>
        <v>903504</v>
      </c>
      <c r="C36" s="23">
        <f>[1]mangga!C26</f>
        <v>297391</v>
      </c>
      <c r="D36" s="23">
        <f>[1]mangga!D26</f>
        <v>17315.699999999997</v>
      </c>
      <c r="E36" s="23">
        <f>[1]mangga!E26</f>
        <v>58.225366604907336</v>
      </c>
      <c r="F36" s="23">
        <f>[1]mangga!F26</f>
        <v>1132.6690179290476</v>
      </c>
    </row>
    <row r="37" spans="1:6" ht="15">
      <c r="A37" s="21" t="s">
        <v>43</v>
      </c>
      <c r="B37" s="23">
        <f>[1]rambutan!B26</f>
        <v>44102</v>
      </c>
      <c r="C37" s="23">
        <f>[1]rambutan!C26</f>
        <v>11107</v>
      </c>
      <c r="D37" s="23">
        <f>[1]rambutan!D26</f>
        <v>530.29999999999995</v>
      </c>
      <c r="E37" s="23">
        <f>[1]rambutan!E26</f>
        <v>47.744665526244709</v>
      </c>
      <c r="F37" s="23">
        <f>[1]rambutan!F26</f>
        <v>282.26256676826114</v>
      </c>
    </row>
    <row r="38" spans="1:6" ht="15">
      <c r="A38" s="21" t="s">
        <v>44</v>
      </c>
      <c r="B38" s="23">
        <f>[1]durian!B26</f>
        <v>69400</v>
      </c>
      <c r="C38" s="23">
        <f>[1]durian!C26</f>
        <v>12501</v>
      </c>
      <c r="D38" s="23">
        <f>[1]durian!D26</f>
        <v>843.89999999999998</v>
      </c>
      <c r="E38" s="23">
        <f>[1]durian!E26</f>
        <v>67.50659947204224</v>
      </c>
      <c r="F38" s="23">
        <f>[1]durian!F26</f>
        <v>754.50955347669787</v>
      </c>
    </row>
    <row r="39" spans="1:6" ht="15">
      <c r="A39" s="21" t="s">
        <v>45</v>
      </c>
      <c r="B39" s="23">
        <f>[1]pisang!B26</f>
        <v>595546</v>
      </c>
      <c r="C39" s="23">
        <f>[1]pisang!C26</f>
        <v>586178.5</v>
      </c>
      <c r="D39" s="23">
        <f>[1]pisang!D26</f>
        <v>9595.3999999999978</v>
      </c>
      <c r="E39" s="23">
        <f>[1]pisang!E26</f>
        <v>16.369416483204347</v>
      </c>
      <c r="F39" s="23">
        <f>[1]pisang!F26</f>
        <v>15944.216271550747</v>
      </c>
    </row>
    <row r="40" spans="1:6" ht="15">
      <c r="A40" s="21" t="s">
        <v>46</v>
      </c>
      <c r="B40" s="23">
        <f>[1]manggis!B26</f>
        <v>4484</v>
      </c>
      <c r="C40" s="23">
        <f>[1]manggis!C26</f>
        <v>856</v>
      </c>
      <c r="D40" s="23">
        <f>[1]manggis!D26</f>
        <v>38.100000000000001</v>
      </c>
      <c r="E40" s="23">
        <f>[1]manggis!E26</f>
        <v>44.509345794392523</v>
      </c>
      <c r="F40" s="23">
        <f>[1]manggis!F26</f>
        <v>188.17504451217405</v>
      </c>
    </row>
    <row r="41" spans="1:6" ht="15">
      <c r="A41" s="21" t="s">
        <v>47</v>
      </c>
      <c r="B41" s="23">
        <f>[1]nangka!B26</f>
        <v>24870</v>
      </c>
      <c r="C41" s="23">
        <f>[1]nangka!C26</f>
        <v>20793</v>
      </c>
      <c r="D41" s="23">
        <f>[1]nangka!D26</f>
        <v>1299.1000000000004</v>
      </c>
      <c r="E41" s="23">
        <f>[1]nangka!E26</f>
        <v>62.477756937430883</v>
      </c>
      <c r="F41" s="23">
        <f>[1]nangka!F26</f>
        <v>378.15946445234982</v>
      </c>
    </row>
    <row r="42" spans="1:6" ht="15">
      <c r="A42" s="21" t="s">
        <v>48</v>
      </c>
      <c r="B42" s="23">
        <f>[1]sawo!B26</f>
        <v>0</v>
      </c>
      <c r="C42" s="23">
        <f>[1]sawo!C26</f>
        <v>12208</v>
      </c>
      <c r="D42" s="23">
        <f>[1]sawo!D26</f>
        <v>1253.3</v>
      </c>
      <c r="E42" s="23">
        <f>[1]sawo!E26</f>
        <v>102.66218872870249</v>
      </c>
      <c r="F42" s="23">
        <f>[1]sawo!F26</f>
        <v>282.26256676826114</v>
      </c>
    </row>
    <row r="43" spans="1:6" ht="15">
      <c r="A43" s="21" t="s">
        <v>49</v>
      </c>
      <c r="B43" s="23">
        <f>[1]sirsak!B26</f>
        <v>10657</v>
      </c>
      <c r="C43" s="23">
        <f>[1]sirsak!C26</f>
        <v>3612</v>
      </c>
      <c r="D43" s="23">
        <f>[1]sirsak!D26</f>
        <v>151.59999999999999</v>
      </c>
      <c r="E43" s="23">
        <f>[1]sirsak!E26</f>
        <v>41.971207087486157</v>
      </c>
      <c r="F43" s="23">
        <f>[1]sirsak!F26</f>
        <v>90.46877140008371</v>
      </c>
    </row>
    <row r="44" spans="1:6" ht="15" customHeight="1">
      <c r="A44" s="21" t="s">
        <v>50</v>
      </c>
      <c r="B44" s="25">
        <f>[1]sukun!B26</f>
        <v>22535</v>
      </c>
      <c r="C44" s="25">
        <f>[1]sukun!C26</f>
        <v>9741</v>
      </c>
      <c r="D44" s="25">
        <f>[1]sukun!D26</f>
        <v>666.20000000000005</v>
      </c>
      <c r="E44" s="25">
        <f>[1]sukun!E26</f>
        <v>68.391335591828366</v>
      </c>
      <c r="F44" s="25">
        <f>[1]sukun!F26</f>
        <v>90.46877140008371</v>
      </c>
    </row>
    <row r="45" spans="1:6" ht="15" customHeight="1">
      <c r="A45" s="26"/>
      <c r="B45" s="27"/>
      <c r="C45" s="27"/>
      <c r="D45" s="28"/>
      <c r="E45" s="29"/>
      <c r="F45" s="28"/>
    </row>
    <row r="46" spans="1:6" ht="15" customHeight="1">
      <c r="A46" s="26"/>
      <c r="B46" s="27"/>
      <c r="C46" s="27"/>
      <c r="D46" s="28"/>
      <c r="E46" s="29"/>
      <c r="F46" s="28"/>
    </row>
    <row r="47" spans="1:6" ht="15">
      <c r="A47" s="26" t="s">
        <v>51</v>
      </c>
      <c r="B47" s="30"/>
      <c r="C47" s="5"/>
      <c r="D47" s="5"/>
      <c r="E47" s="6"/>
      <c r="F47" s="7"/>
    </row>
    <row r="48" spans="1:6" ht="15">
      <c r="A48" s="31"/>
      <c r="B48" s="5"/>
      <c r="C48" s="5"/>
      <c r="D48" s="5"/>
      <c r="E48" s="6"/>
      <c r="F48" s="7"/>
    </row>
    <row r="49" spans="1:6" ht="15">
      <c r="A49" s="31"/>
      <c r="B49" s="5"/>
      <c r="C49" s="5"/>
      <c r="D49" s="5"/>
      <c r="E49" s="6"/>
      <c r="F49" s="7"/>
    </row>
  </sheetData>
  <mergeCells count="9">
    <mergeCell ref="A1:F1"/>
    <mergeCell ref="A2:F2"/>
    <mergeCell ref="A3:F3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