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3" i="1" l="1"/>
  <c r="C23" i="1"/>
  <c r="D22" i="1"/>
  <c r="C22" i="1"/>
  <c r="D19" i="1"/>
  <c r="C19" i="1"/>
  <c r="D16" i="1"/>
  <c r="C16" i="1"/>
  <c r="D14" i="1"/>
  <c r="C14" i="1"/>
  <c r="D11" i="1"/>
  <c r="C11" i="1"/>
  <c r="D10" i="1"/>
  <c r="D25" i="1" s="1"/>
  <c r="C10" i="1"/>
  <c r="C25" i="1" s="1"/>
</calcChain>
</file>

<file path=xl/sharedStrings.xml><?xml version="1.0" encoding="utf-8"?>
<sst xmlns="http://schemas.openxmlformats.org/spreadsheetml/2006/main" count="27" uniqueCount="27">
  <si>
    <t>Tabel</t>
  </si>
  <si>
    <t>Banyaknya dan Panjang Jembatan</t>
  </si>
  <si>
    <t>Di Kabupaten Brebes Tahun 2017</t>
  </si>
  <si>
    <t>NO</t>
  </si>
  <si>
    <t>KECAMATAN</t>
  </si>
  <si>
    <t>Jml (bh) *)</t>
  </si>
  <si>
    <t>Panjang (m)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</si>
  <si>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</si>
  <si>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</si>
  <si>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</si>
  <si>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</si>
  <si>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</si>
  <si>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</si>
  <si>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</si>
  <si>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</si>
  <si>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</si>
  <si>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</si>
  <si>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 xml:space="preserve">Tanjung </t>
  </si>
  <si>
    <t>Kersana</t>
  </si>
  <si>
    <t>Bulakamba</t>
  </si>
  <si>
    <t>Wanasari</t>
  </si>
  <si>
    <t>Songgom</t>
  </si>
  <si>
    <t>Jatibarang</t>
  </si>
  <si>
    <t>Brebes</t>
  </si>
  <si>
    <t>Jumlah 2017</t>
  </si>
  <si>
    <t>*) Jumlah Total Jembatan di Jalan Kabupaten, Jalan Provinsi dan Jalan Nasional</t>
  </si>
  <si>
    <t>Sumber: Dinas Pekerjaan Umum Kabupaten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</si>
</sst>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0" fillId="0" borderId="5" xfId="0" applyBorder="1"/>
    <xf numFmtId="0" fontId="5" fillId="0" borderId="6" xfId="0" applyFont="1" applyBorder="1" applyAlignment="1">
      <alignment horizontal="center"/>
    </xf>
    <xf numFmtId="0" fontId="6" fillId="0" borderId="6" xfId="0" applyFont="1" applyFill="1" applyBorder="1" applyAlignment="1"/>
    <xf numFmtId="0" fontId="0" fillId="0" borderId="6" xfId="0" applyBorder="1"/>
    <xf numFmtId="0" fontId="6" fillId="0" borderId="6" xfId="0" applyFont="1" applyFill="1" applyBorder="1" applyAlignment="1">
      <alignment horizontal="left"/>
    </xf>
    <xf numFmtId="0" fontId="0" fillId="2" borderId="6" xfId="0" applyFill="1" applyBorder="1"/>
    <xf numFmtId="0" fontId="0" fillId="0" borderId="7" xfId="0" applyBorder="1"/>
    <xf numFmtId="49" fontId="7" fillId="0" borderId="7" xfId="1" applyNumberFormat="1" applyFont="1" applyFill="1" applyBorder="1" applyAlignment="1">
      <alignment horizontal="center" vertical="top" wrapText="1"/>
    </xf>
    <xf numFmtId="0" fontId="0" fillId="0" borderId="8" xfId="0" applyBorder="1"/>
    <xf numFmtId="0" fontId="6" fillId="0" borderId="9" xfId="0" applyFont="1" applyBorder="1" applyAlignment="1">
      <alignment horizontal="right"/>
    </xf>
    <xf numFmtId="0" fontId="4" fillId="0" borderId="10" xfId="0" applyFont="1" applyBorder="1"/>
    <xf numFmtId="2" fontId="4" fillId="0" borderId="10" xfId="0" applyNumberFormat="1" applyFont="1" applyBorder="1"/>
    <xf numFmtId="0" fontId="0" fillId="0" borderId="11" xfId="0" applyBorder="1"/>
    <xf numFmtId="0" fontId="4" fillId="0" borderId="12" xfId="0" applyFont="1" applyBorder="1"/>
    <xf numFmtId="2" fontId="4" fillId="0" borderId="12" xfId="0" applyNumberFormat="1" applyFont="1" applyBorder="1"/>
    <xf numFmtId="0" fontId="0" fillId="0" borderId="13" xfId="0" applyBorder="1"/>
    <xf numFmtId="0" fontId="6" fillId="0" borderId="14" xfId="0" applyFont="1" applyBorder="1" applyAlignment="1">
      <alignment horizontal="right"/>
    </xf>
    <xf numFmtId="0" fontId="4" fillId="0" borderId="12" xfId="0" applyFont="1" applyFill="1" applyBorder="1"/>
    <xf numFmtId="2" fontId="4" fillId="0" borderId="12" xfId="0" applyNumberFormat="1" applyFont="1" applyFill="1" applyBorder="1"/>
    <xf numFmtId="0" fontId="6" fillId="0" borderId="15" xfId="0" applyFont="1" applyBorder="1"/>
    <xf numFmtId="0" fontId="0" fillId="0" borderId="16" xfId="0" applyBorder="1"/>
    <xf numFmtId="0" fontId="6" fillId="0" borderId="17" xfId="0" applyFont="1" applyBorder="1" applyAlignment="1">
      <alignment horizontal="right"/>
    </xf>
    <xf numFmtId="0" fontId="6" fillId="0" borderId="18" xfId="0" applyFont="1" applyBorder="1"/>
    <xf numFmtId="0" fontId="6" fillId="0" borderId="0" xfId="0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2" sqref="A2:D2"/>
    </sheetView>
  </sheetViews>
  <sheetFormatPr defaultRowHeight="15" x14ac:dyDescent="0.25"/>
  <cols>
    <col min="1" max="1" width="6.42578125" customWidth="1"/>
    <col min="2" max="2" width="20.140625" customWidth="1"/>
    <col min="3" max="3" width="17.140625" customWidth="1"/>
    <col min="4" max="4" width="18.7109375" customWidth="1"/>
  </cols>
  <sheetData>
    <row r="1" spans="1:5" ht="15.75" x14ac:dyDescent="0.25">
      <c r="A1" s="1" t="s">
        <v>0</v>
      </c>
      <c r="B1" s="1"/>
      <c r="C1" s="1"/>
      <c r="D1" s="1"/>
    </row>
    <row r="2" spans="1:5" ht="15.75" x14ac:dyDescent="0.25">
      <c r="A2" s="1" t="s">
        <v>1</v>
      </c>
      <c r="B2" s="1"/>
      <c r="C2" s="1"/>
      <c r="D2" s="1"/>
      <c r="E2" s="2"/>
    </row>
    <row r="3" spans="1:5" ht="15.75" x14ac:dyDescent="0.25">
      <c r="A3" s="3" t="s">
        <v>2</v>
      </c>
      <c r="B3" s="3"/>
      <c r="C3" s="3"/>
      <c r="D3" s="3"/>
    </row>
    <row r="4" spans="1:5" ht="15.75" thickBot="1" x14ac:dyDescent="0.3">
      <c r="A4" s="4"/>
      <c r="B4" s="4"/>
      <c r="C4" s="5"/>
      <c r="D4" s="5"/>
    </row>
    <row r="5" spans="1:5" ht="15.75" thickTop="1" x14ac:dyDescent="0.25">
      <c r="A5" s="6" t="s">
        <v>3</v>
      </c>
      <c r="B5" s="6" t="s">
        <v>4</v>
      </c>
      <c r="C5" s="6" t="s">
        <v>5</v>
      </c>
      <c r="D5" s="7" t="s">
        <v>6</v>
      </c>
    </row>
    <row r="6" spans="1:5" ht="15.75" thickBot="1" x14ac:dyDescent="0.3">
      <c r="A6" s="8"/>
      <c r="B6" s="8"/>
      <c r="C6" s="8"/>
      <c r="D6" s="9"/>
    </row>
    <row r="7" spans="1:5" ht="15.75" thickTop="1" x14ac:dyDescent="0.25">
      <c r="A7" s="10">
        <v>1</v>
      </c>
      <c r="B7" s="11" t="s">
        <v>7</v>
      </c>
      <c r="C7" s="12">
        <v>36</v>
      </c>
      <c r="D7" s="12">
        <v>349.09999999999997</v>
      </c>
    </row>
    <row r="8" spans="1:5" x14ac:dyDescent="0.25">
      <c r="A8" s="13">
        <v>2</v>
      </c>
      <c r="B8" s="14" t="s">
        <v>8</v>
      </c>
      <c r="C8" s="15">
        <v>30</v>
      </c>
      <c r="D8" s="15">
        <v>276.5</v>
      </c>
    </row>
    <row r="9" spans="1:5" x14ac:dyDescent="0.25">
      <c r="A9" s="13">
        <v>3</v>
      </c>
      <c r="B9" s="16" t="s">
        <v>9</v>
      </c>
      <c r="C9" s="15">
        <v>38</v>
      </c>
      <c r="D9" s="17">
        <v>463.3</v>
      </c>
    </row>
    <row r="10" spans="1:5" x14ac:dyDescent="0.25">
      <c r="A10" s="13">
        <v>4</v>
      </c>
      <c r="B10" s="16" t="s">
        <v>10</v>
      </c>
      <c r="C10" s="15">
        <f>39+1</f>
        <v>40</v>
      </c>
      <c r="D10" s="17">
        <f>363.9+12</f>
        <v>375.9</v>
      </c>
    </row>
    <row r="11" spans="1:5" x14ac:dyDescent="0.25">
      <c r="A11" s="13">
        <v>5</v>
      </c>
      <c r="B11" s="16" t="s">
        <v>11</v>
      </c>
      <c r="C11" s="15">
        <f>8+1</f>
        <v>9</v>
      </c>
      <c r="D11" s="17">
        <f>41.9+86</f>
        <v>127.9</v>
      </c>
    </row>
    <row r="12" spans="1:5" x14ac:dyDescent="0.25">
      <c r="A12" s="13">
        <v>6</v>
      </c>
      <c r="B12" s="16" t="s">
        <v>12</v>
      </c>
      <c r="C12" s="15">
        <v>18</v>
      </c>
      <c r="D12" s="17">
        <v>294</v>
      </c>
    </row>
    <row r="13" spans="1:5" x14ac:dyDescent="0.25">
      <c r="A13" s="13">
        <v>7</v>
      </c>
      <c r="B13" s="16" t="s">
        <v>13</v>
      </c>
      <c r="C13" s="15">
        <v>42</v>
      </c>
      <c r="D13" s="17">
        <v>356.8</v>
      </c>
    </row>
    <row r="14" spans="1:5" x14ac:dyDescent="0.25">
      <c r="A14" s="13">
        <v>8</v>
      </c>
      <c r="B14" s="16" t="s">
        <v>14</v>
      </c>
      <c r="C14" s="15">
        <f>36+5</f>
        <v>41</v>
      </c>
      <c r="D14" s="17">
        <f>468.6+88</f>
        <v>556.6</v>
      </c>
    </row>
    <row r="15" spans="1:5" x14ac:dyDescent="0.25">
      <c r="A15" s="13">
        <v>9</v>
      </c>
      <c r="B15" s="16" t="s">
        <v>15</v>
      </c>
      <c r="C15" s="15">
        <v>51</v>
      </c>
      <c r="D15" s="17">
        <v>519.79999999999995</v>
      </c>
    </row>
    <row r="16" spans="1:5" x14ac:dyDescent="0.25">
      <c r="A16" s="13">
        <v>10</v>
      </c>
      <c r="B16" s="16" t="s">
        <v>16</v>
      </c>
      <c r="C16" s="15">
        <f>20+1</f>
        <v>21</v>
      </c>
      <c r="D16" s="17">
        <f>334.8+12</f>
        <v>346.8</v>
      </c>
    </row>
    <row r="17" spans="1:4" x14ac:dyDescent="0.25">
      <c r="A17" s="13">
        <v>11</v>
      </c>
      <c r="B17" s="16" t="s">
        <v>17</v>
      </c>
      <c r="C17" s="15">
        <v>23</v>
      </c>
      <c r="D17" s="17">
        <v>488</v>
      </c>
    </row>
    <row r="18" spans="1:4" x14ac:dyDescent="0.25">
      <c r="A18" s="13">
        <v>12</v>
      </c>
      <c r="B18" s="16" t="s">
        <v>18</v>
      </c>
      <c r="C18" s="15">
        <v>15</v>
      </c>
      <c r="D18" s="15">
        <v>282.3</v>
      </c>
    </row>
    <row r="19" spans="1:4" x14ac:dyDescent="0.25">
      <c r="A19" s="13">
        <v>13</v>
      </c>
      <c r="B19" s="16" t="s">
        <v>19</v>
      </c>
      <c r="C19" s="15">
        <f>15+1</f>
        <v>16</v>
      </c>
      <c r="D19" s="15">
        <f>163.8+3</f>
        <v>166.8</v>
      </c>
    </row>
    <row r="20" spans="1:4" x14ac:dyDescent="0.25">
      <c r="A20" s="13">
        <v>14</v>
      </c>
      <c r="B20" s="16" t="s">
        <v>20</v>
      </c>
      <c r="C20" s="15">
        <v>27</v>
      </c>
      <c r="D20" s="15">
        <v>253</v>
      </c>
    </row>
    <row r="21" spans="1:4" x14ac:dyDescent="0.25">
      <c r="A21" s="13">
        <v>15</v>
      </c>
      <c r="B21" s="16" t="s">
        <v>21</v>
      </c>
      <c r="C21" s="15">
        <v>18</v>
      </c>
      <c r="D21" s="15">
        <v>373.3</v>
      </c>
    </row>
    <row r="22" spans="1:4" x14ac:dyDescent="0.25">
      <c r="A22" s="13">
        <v>16</v>
      </c>
      <c r="B22" s="16" t="s">
        <v>22</v>
      </c>
      <c r="C22" s="15">
        <f>32+2</f>
        <v>34</v>
      </c>
      <c r="D22" s="15">
        <f>469.2+10</f>
        <v>479.2</v>
      </c>
    </row>
    <row r="23" spans="1:4" x14ac:dyDescent="0.25">
      <c r="A23" s="13">
        <v>17</v>
      </c>
      <c r="B23" s="16" t="s">
        <v>23</v>
      </c>
      <c r="C23" s="15">
        <f>56+3</f>
        <v>59</v>
      </c>
      <c r="D23" s="15">
        <f>642.4+16</f>
        <v>658.4</v>
      </c>
    </row>
    <row r="24" spans="1:4" ht="15.75" thickBot="1" x14ac:dyDescent="0.3">
      <c r="A24" s="18"/>
      <c r="B24" s="19"/>
      <c r="C24" s="18"/>
      <c r="D24" s="18"/>
    </row>
    <row r="25" spans="1:4" ht="15.75" thickTop="1" x14ac:dyDescent="0.25">
      <c r="A25" s="20"/>
      <c r="B25" s="21" t="s">
        <v>24</v>
      </c>
      <c r="C25" s="22">
        <f>SUM(C7:C24)</f>
        <v>518</v>
      </c>
      <c r="D25" s="23">
        <f>SUM(D7:D24)</f>
        <v>6367.7</v>
      </c>
    </row>
    <row r="26" spans="1:4" x14ac:dyDescent="0.25">
      <c r="A26" s="24"/>
      <c r="B26">
        <v>2016</v>
      </c>
      <c r="C26" s="25">
        <v>518</v>
      </c>
      <c r="D26" s="26">
        <v>6367.7</v>
      </c>
    </row>
    <row r="27" spans="1:4" x14ac:dyDescent="0.25">
      <c r="A27" s="27"/>
      <c r="B27" s="28">
        <v>2015</v>
      </c>
      <c r="C27" s="29">
        <v>518</v>
      </c>
      <c r="D27" s="30">
        <v>6140.7</v>
      </c>
    </row>
    <row r="28" spans="1:4" x14ac:dyDescent="0.25">
      <c r="A28" s="27"/>
      <c r="B28" s="28">
        <v>2014</v>
      </c>
      <c r="C28" s="31"/>
      <c r="D28" s="31"/>
    </row>
    <row r="29" spans="1:4" ht="15.75" thickBot="1" x14ac:dyDescent="0.3">
      <c r="A29" s="32"/>
      <c r="B29" s="33">
        <v>2013</v>
      </c>
      <c r="C29" s="34"/>
      <c r="D29" s="34"/>
    </row>
    <row r="30" spans="1:4" ht="15.75" thickTop="1" x14ac:dyDescent="0.25"/>
    <row r="32" spans="1:4" x14ac:dyDescent="0.25">
      <c r="A32" s="35" t="s">
        <v>25</v>
      </c>
    </row>
    <row r="35" spans="1:1" x14ac:dyDescent="0.25">
      <c r="A35" t="s">
        <v>26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2018-12-03T07:39:35Z</dcterms:created>
  <dcterms:modified xsi:type="dcterms:W3CDTF">2018-12-03T07:40:00Z</dcterms:modified>
</cp:coreProperties>
</file>