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<sst xmlns="http://schemas.openxmlformats.org/spreadsheetml/2006/main" count="30" uniqueCount="30">
  <si>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</si>
  <si>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Realisasi Produksi, Ketersediaan dan Kebutuhan Pangan</t>
  </si>
  <si>
    <t>Komoditas Cabai Merah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</si>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</sst>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.0_);_(* \(#,##0.0\);_(* &quot;-&quot;_);_(@_)"/>
  </numFmts>
  <fonts count="8">
    <font>
      <sz val="10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3" fillId="2" borderId="1" xfId="0" applyFont="1" applyBorder="1" applyAlignment="1">
      <alignment horizontal="center" wrapText="1"/>
    </xf>
    <xf numFmtId="0" fontId="6" fillId="0" borderId="0" xfId="0" applyFont="1"/>
    <xf numFmtId="0" fontId="7" fillId="0" borderId="2" xfId="0" applyFont="1" applyBorder="1"/>
    <xf numFmtId="0" fontId="3" fillId="2" borderId="3" xfId="0" applyFont="1" applyBorder="1" applyAlignment="1" quotePrefix="1">
      <alignment horizontal="center"/>
    </xf>
    <xf numFmtId="0" fontId="3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3" xfId="0" applyFont="1" applyBorder="1"/>
    <xf numFmtId="177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 wrapText="1"/>
    </xf>
    <xf numFmtId="0" fontId="0" fillId="0" borderId="3" xfId="0" applyFont="1" applyBorder="1"/>
    <xf numFmtId="177" fontId="4" fillId="0" borderId="0" xfId="0" applyNumberFormat="1" applyFont="1"/>
    <xf numFmtId="0" fontId="3" fillId="0" borderId="3" xfId="0" applyFont="1" applyBorder="1" applyAlignment="1">
      <alignment horizontal="right"/>
    </xf>
    <xf numFmtId="177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right" wrapText="1"/>
    </xf>
    <xf numFmtId="178" fontId="3" fillId="0" borderId="3" xfId="0" applyNumberFormat="1" applyFont="1" applyBorder="1" applyAlignment="1">
      <alignment horizontal="center"/>
    </xf>
    <xf numFmtId="177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0" fontId="3" fillId="2" borderId="3" xfId="0" applyFont="1" applyBorder="1" applyAlignment="1">
      <alignment horizontal="right"/>
    </xf>
    <xf numFmtId="178" fontId="3" fillId="2" borderId="3" xfId="0" applyNumberFormat="1" applyFont="1" applyBorder="1"/>
    <xf numFmtId="177" fontId="3" fillId="2" borderId="3" xfId="0" applyNumberFormat="1" applyFont="1" applyBorder="1"/>
    <xf numFmtId="177" fontId="3" fillId="2" borderId="3" xfId="0" applyNumberFormat="1" applyFont="1" applyBorder="1" applyAlignment="1">
      <alignment horizontal="right"/>
    </xf>
    <xf numFmtId="177" fontId="2" fillId="2" borderId="4" xfId="0" applyNumberFormat="1" applyFont="1" applyBorder="1"/>
    <xf numFmtId="4" fontId="2" fillId="2" borderId="3" xfId="0" applyNumberFormat="1" applyFont="1" applyBorder="1"/>
    <xf numFmtId="0" fontId="2" fillId="0" borderId="3" xfId="0" applyFont="1" applyBorder="1" applyAlignment="1">
      <alignment horizontal="right"/>
    </xf>
    <xf numFmtId="178" fontId="3" fillId="0" borderId="3" xfId="0" applyNumberFormat="1" applyFont="1" applyBorder="1"/>
    <xf numFmtId="177" fontId="3" fillId="0" borderId="3" xfId="0" applyNumberFormat="1" applyFont="1" applyBorder="1"/>
    <xf numFmtId="177" fontId="2" fillId="0" borderId="4" xfId="0" applyNumberFormat="1" applyFont="1" applyBorder="1"/>
    <xf numFmtId="4" fontId="2" fillId="0" borderId="3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940b84-0dc1-40b4-aeaf-4428ab682bf1}">
  <dimension ref="A1:L28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/>
    </row>
    <row r="7" spans="1:8" ht="15">
      <c r="A7" s="7"/>
      <c r="B7" s="7"/>
      <c r="C7" s="7"/>
      <c r="D7" s="7"/>
      <c r="E7" s="7"/>
      <c r="F7" s="7"/>
      <c r="G7" s="7"/>
      <c r="H7" s="6">
        <v>10</v>
      </c>
    </row>
    <row r="8" spans="1:8" ht="1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6">
        <f>0.00136/12</f>
        <v>0.00011333333330000001</v>
      </c>
    </row>
    <row r="9" spans="1:8" ht="15">
      <c r="A9" s="9" t="s">
        <v>18</v>
      </c>
      <c r="B9" s="10">
        <v>10</v>
      </c>
      <c r="C9" s="11">
        <v>24.60</v>
      </c>
      <c r="D9" s="12">
        <f>0.97*C9</f>
      </c>
      <c r="E9" s="12">
        <v>480.61</v>
      </c>
      <c r="F9" s="13">
        <f>D9-E9</f>
      </c>
      <c r="G9" s="14">
        <f>F9</f>
        <v>-456.74799999999999</v>
      </c>
      <c r="H9" s="6">
        <v>2066426</v>
      </c>
    </row>
    <row r="10" spans="1:8" ht="15">
      <c r="A10" s="9" t="s">
        <v>19</v>
      </c>
      <c r="B10" s="15">
        <v>15</v>
      </c>
      <c r="C10" s="11">
        <v>33</v>
      </c>
      <c r="D10" s="12">
        <f>0.97*C10</f>
      </c>
      <c r="E10" s="12">
        <v>449.60</v>
      </c>
      <c r="F10" s="13">
        <f>D10-E10</f>
      </c>
      <c r="G10" s="14">
        <f>G9+F10</f>
      </c>
      <c r="H10" s="6"/>
    </row>
    <row r="11" spans="1:8" ht="15">
      <c r="A11" s="9" t="s">
        <v>20</v>
      </c>
      <c r="B11" s="15">
        <v>69</v>
      </c>
      <c r="C11" s="11">
        <v>100.20</v>
      </c>
      <c r="D11" s="12">
        <f>0.97*C11</f>
      </c>
      <c r="E11" s="12">
        <v>490.84</v>
      </c>
      <c r="F11" s="13">
        <f>D11-E11</f>
      </c>
      <c r="G11" s="14">
        <f>G10+F11</f>
      </c>
      <c r="H11" s="6"/>
    </row>
    <row r="12" spans="1:8" ht="15">
      <c r="A12" s="9" t="s">
        <v>21</v>
      </c>
      <c r="B12" s="15">
        <v>235</v>
      </c>
      <c r="C12" s="11">
        <v>337.90</v>
      </c>
      <c r="D12" s="12">
        <f>0.97*C12</f>
      </c>
      <c r="E12" s="12">
        <v>484.64</v>
      </c>
      <c r="F12" s="13">
        <f>D12-E12</f>
      </c>
      <c r="G12" s="14">
        <f>G11+F12</f>
      </c>
      <c r="H12" s="6"/>
    </row>
    <row r="13" spans="1:8" ht="15">
      <c r="A13" s="9" t="s">
        <v>22</v>
      </c>
      <c r="B13" s="15">
        <v>700</v>
      </c>
      <c r="C13" s="11">
        <v>1264</v>
      </c>
      <c r="D13" s="12">
        <f>0.97*C13</f>
      </c>
      <c r="E13" s="12">
        <v>480.61</v>
      </c>
      <c r="F13" s="13">
        <f>D13-E13</f>
      </c>
      <c r="G13" s="14">
        <f>G12+F13</f>
      </c>
      <c r="H13" s="6"/>
    </row>
    <row r="14" spans="1:12" ht="15">
      <c r="A14" s="9" t="s">
        <v>23</v>
      </c>
      <c r="B14" s="15">
        <v>748</v>
      </c>
      <c r="C14" s="11">
        <v>2107.30</v>
      </c>
      <c r="D14" s="12">
        <f>0.97*C14</f>
      </c>
      <c r="E14" s="12">
        <v>474.87</v>
      </c>
      <c r="F14" s="13">
        <f>D14-E14</f>
      </c>
      <c r="G14" s="14">
        <f>G13+F14</f>
      </c>
      <c r="H14" s="6"/>
      <c r="L14" s="16"/>
    </row>
    <row r="15" spans="1:12" ht="15">
      <c r="A15" s="9" t="s">
        <v>24</v>
      </c>
      <c r="B15" s="15">
        <v>368</v>
      </c>
      <c r="C15" s="11">
        <v>1300.70</v>
      </c>
      <c r="D15" s="12">
        <f>0.97*C15</f>
      </c>
      <c r="E15" s="12">
        <v>480.61</v>
      </c>
      <c r="F15" s="13">
        <f>D15-E15</f>
      </c>
      <c r="G15" s="14">
        <f>G14+F15</f>
      </c>
      <c r="H15" s="6"/>
      <c r="L15" s="16"/>
    </row>
    <row r="16" spans="1:12" ht="15">
      <c r="A16" s="9" t="s">
        <v>25</v>
      </c>
      <c r="B16" s="15">
        <v>361</v>
      </c>
      <c r="C16" s="11">
        <v>1427.60</v>
      </c>
      <c r="D16" s="12">
        <f>0.97*C16</f>
      </c>
      <c r="E16" s="12">
        <v>480.61</v>
      </c>
      <c r="F16" s="13">
        <f>D16-E16</f>
      </c>
      <c r="G16" s="14">
        <f>G15+F16</f>
      </c>
      <c r="H16" s="6"/>
      <c r="L16" s="16"/>
    </row>
    <row r="17" spans="1:12" ht="15">
      <c r="A17" s="9" t="s">
        <v>26</v>
      </c>
      <c r="B17" s="15">
        <v>86</v>
      </c>
      <c r="C17" s="11">
        <v>224.80</v>
      </c>
      <c r="D17" s="12">
        <f>0.97*C17</f>
      </c>
      <c r="E17" s="12">
        <v>465.10999999999996</v>
      </c>
      <c r="F17" s="13">
        <f>D17-E17</f>
      </c>
      <c r="G17" s="14">
        <f>G16+F17</f>
      </c>
      <c r="H17" s="6"/>
      <c r="L17" s="16"/>
    </row>
    <row r="18" spans="1:12" ht="15">
      <c r="A18" s="9" t="s">
        <v>27</v>
      </c>
      <c r="B18" s="15">
        <v>31</v>
      </c>
      <c r="C18" s="11">
        <v>151.60</v>
      </c>
      <c r="D18" s="12">
        <f>0.97*C18</f>
      </c>
      <c r="E18" s="12">
        <v>480.61</v>
      </c>
      <c r="F18" s="13">
        <f>D18-E18</f>
      </c>
      <c r="G18" s="14">
        <f>G17+F18</f>
      </c>
      <c r="H18" s="6"/>
      <c r="L18" s="16"/>
    </row>
    <row r="19" spans="1:8" ht="15">
      <c r="A19" s="9" t="s">
        <v>28</v>
      </c>
      <c r="B19" s="15">
        <v>29</v>
      </c>
      <c r="C19" s="11">
        <v>141</v>
      </c>
      <c r="D19" s="12">
        <f>0.97*C19</f>
      </c>
      <c r="E19" s="12">
        <v>465.10999999999996</v>
      </c>
      <c r="F19" s="13">
        <f>D19-E19</f>
      </c>
      <c r="G19" s="14">
        <f>G18+F19</f>
      </c>
      <c r="H19" s="6"/>
    </row>
    <row r="20" spans="1:8" ht="15">
      <c r="A20" s="9" t="s">
        <v>29</v>
      </c>
      <c r="B20" s="15">
        <v>30</v>
      </c>
      <c r="C20" s="11">
        <v>214.50</v>
      </c>
      <c r="D20" s="12">
        <f>0.97*C20</f>
      </c>
      <c r="E20" s="12">
        <v>482.78</v>
      </c>
      <c r="F20" s="13">
        <f>D20-E20</f>
      </c>
      <c r="G20" s="14">
        <f>G19+F20</f>
      </c>
      <c r="H20" s="6"/>
    </row>
    <row r="21" spans="1:8" ht="15.75" customHeight="1">
      <c r="A21" s="17">
        <v>2024</v>
      </c>
      <c r="B21" s="18">
        <f>SUM(B9:B20)</f>
      </c>
      <c r="C21" s="18">
        <f>SUM(C9:C20)</f>
      </c>
      <c r="D21" s="18">
        <f>SUM(D9:D20)</f>
      </c>
      <c r="E21" s="18">
        <f>SUM(E9:E20)</f>
      </c>
      <c r="F21" s="18">
        <f>SUM(F9:F20)</f>
      </c>
      <c r="G21" s="19">
        <f>G20</f>
        <v>1391.384</v>
      </c>
      <c r="H21" s="6"/>
    </row>
    <row r="22" spans="1:8" ht="15.75" customHeight="1">
      <c r="A22" s="17">
        <f>A21-1</f>
      </c>
      <c r="B22" s="20">
        <v>1531</v>
      </c>
      <c r="C22" s="21">
        <v>10721.65</v>
      </c>
      <c r="D22" s="21">
        <v>10400.000499999998</v>
      </c>
      <c r="E22" s="21">
        <v>3099.0284639999995</v>
      </c>
      <c r="F22" s="22">
        <v>7300.9720360000001</v>
      </c>
      <c r="G22" s="19">
        <v>7300.9720360000001</v>
      </c>
      <c r="H22" s="6"/>
    </row>
    <row r="23" spans="1:8" ht="15.75" customHeight="1">
      <c r="A23" s="17">
        <f>A22-1</f>
      </c>
      <c r="B23" s="23">
        <v>1814</v>
      </c>
      <c r="C23" s="21">
        <v>15563.900000000001</v>
      </c>
      <c r="D23" s="21">
        <v>15096.983</v>
      </c>
      <c r="E23" s="21">
        <v>5772</v>
      </c>
      <c r="F23" s="22">
        <v>9324.9830000000002</v>
      </c>
      <c r="G23" s="22">
        <v>9324.9830000000002</v>
      </c>
      <c r="H23" s="6"/>
    </row>
    <row r="24" spans="1:8" ht="15.75" customHeight="1">
      <c r="A24" s="17">
        <f>A23-1</f>
      </c>
      <c r="B24" s="23">
        <v>1972</v>
      </c>
      <c r="C24" s="21">
        <v>15546.980000000001</v>
      </c>
      <c r="D24" s="21">
        <v>15080.570600000001</v>
      </c>
      <c r="E24" s="21">
        <v>5852.5121740119985</v>
      </c>
      <c r="F24" s="22">
        <v>9228.0584259879979</v>
      </c>
      <c r="G24" s="19">
        <v>9228.0584259879979</v>
      </c>
      <c r="H24" s="6"/>
    </row>
    <row r="25" spans="1:8" ht="15.75" customHeight="1">
      <c r="A25" s="24">
        <f>A24-1</f>
      </c>
      <c r="B25" s="25">
        <v>1008</v>
      </c>
      <c r="C25" s="26">
        <v>21661</v>
      </c>
      <c r="D25" s="27">
        <v>20766.41</v>
      </c>
      <c r="E25" s="28">
        <v>11812.80</v>
      </c>
      <c r="F25" s="29">
        <v>8953.60</v>
      </c>
      <c r="G25" s="29">
        <v>8953.60</v>
      </c>
      <c r="H25" s="3"/>
    </row>
    <row r="26" spans="1:8" ht="15.75" customHeight="1">
      <c r="A26" s="30"/>
      <c r="B26" s="31"/>
      <c r="C26" s="32"/>
      <c r="D26" s="21"/>
      <c r="E26" s="33"/>
      <c r="F26" s="34"/>
      <c r="G26" s="34"/>
      <c r="H26" s="3"/>
    </row>
    <row r="27" spans="1:8" ht="15.75" customHeight="1">
      <c r="A27" s="6"/>
      <c r="B27" s="6"/>
      <c r="C27" s="6"/>
      <c r="D27" s="6"/>
      <c r="E27" s="6"/>
      <c r="F27" s="6"/>
      <c r="G27" s="6"/>
      <c r="H27" s="6"/>
    </row>
    <row r="28" spans="1:1" ht="15.75" customHeight="1">
      <c r="A28" s="35"/>
    </row>
  </sheetData>
  <mergeCells count="12">
    <mergeCell ref="D6:D7"/>
    <mergeCell ref="E6:E7"/>
    <mergeCell ref="F6:F7"/>
    <mergeCell ref="G6:G7"/>
    <mergeCell ref="A28:H28"/>
    <mergeCell ref="A1:H1"/>
    <mergeCell ref="A2:H2"/>
    <mergeCell ref="A3:H3"/>
    <mergeCell ref="A4:H4"/>
    <mergeCell ref="A6:A7"/>
    <mergeCell ref="B6:B7"/>
    <mergeCell ref="C6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