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Sheet1!$A$1:$H$28</definedName>
  </definedNames>
  <calcPr fullCalcOnLoad="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<sst xmlns="http://schemas.openxmlformats.org/spreadsheetml/2006/main" count="34" uniqueCount="34">
  <si>
    <t xml:space="preserve">Tabel </t>
  </si>
  <si>
    <t>Banyaknya Realisasi Produksi, Ketersediaan dan Kebutuhan Pangan</t>
  </si>
  <si>
    <t>Komoditas Bawang Merah Menurut Bulan</t>
  </si>
  <si>
    <t>di Kabupaten Brebes Tahun 2019</t>
  </si>
  <si>
    <t>Bulan</t>
  </si>
  <si>
    <t>Luas Panen (Ha)</t>
  </si>
  <si>
    <t>Produksi (Ton)</t>
  </si>
  <si>
    <t>Ketersediaan (Ton)</t>
  </si>
  <si>
    <t>Kebutuhan (Ton)</t>
  </si>
  <si>
    <t>Perimbangan (+/-) (Ton)</t>
  </si>
  <si>
    <t>Stok Komulatif (Ton)</t>
  </si>
  <si>
    <t>(1)</t>
  </si>
  <si>
    <t>(2)</t>
  </si>
  <si>
    <t>(3)</t>
  </si>
  <si>
    <t>(4)</t>
  </si>
  <si>
    <t>(5)</t>
  </si>
  <si>
    <t>(6)</t>
  </si>
  <si>
    <t>(7)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</si>
  <si>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</si>
  <si>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</si>
  <si>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</si>
  <si>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</si>
  <si>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</si>
  <si>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</si>
  <si>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</si>
  <si>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</si>
  <si>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</si>
  <si>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</si>
  <si>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</si>
  <si>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</si>
  <si>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Jumlah 2019</t>
  </si>
  <si>
    <t>248,426,55</t>
  </si>
  <si>
    <t>253,937,91</t>
  </si>
  <si>
    <t>Sumber: Dinas Pertanian dan Ketahanan Pangan Kab.Brebes</t>
  </si>
</sst>
</file>

<file path=xl/styles.xml><?xml version="1.0" encoding="utf-8"?>
<styleSheet xmlns="http://schemas.openxmlformats.org/spreadsheetml/2006/main">
  <numFmts count="3">
    <numFmt numFmtId="177" formatCode="_(* #,##0.00_);_(* \(#,##0.00\);_(* &quot;-&quot;_);_(@_)"/>
    <numFmt numFmtId="178" formatCode="_(* #,##0.0_);_(* \(#,##0.0\);_(* &quot;-&quot;_);_(@_)"/>
    <numFmt numFmtId="179" formatCode="_(* #,##0.00_);_(* \(#,##0.00\);_(* &quot;-&quot;??_);_(@_)"/>
  </numFmts>
  <fonts count="7">
    <font>
      <sz val="10"/>
      <color theme="1"/>
      <name val="Arial"/>
      <family val="2"/>
    </font>
    <font>
      <b/>
      <i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/>
    <xf numFmtId="0" fontId="3" fillId="0" borderId="0" xfId="0" applyFont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" xfId="0" applyFont="1" applyFill="1" applyBorder="1" applyAlignment="1" quotePrefix="1">
      <alignment horizontal="center" wrapText="1"/>
    </xf>
    <xf numFmtId="0" fontId="3" fillId="0" borderId="2" xfId="0" applyFont="1" applyBorder="1"/>
    <xf numFmtId="178" fontId="5" fillId="0" borderId="2" xfId="19" applyNumberFormat="1" applyFont="1" applyBorder="1" applyAlignment="1">
      <alignment horizontal="right" wrapText="1"/>
    </xf>
    <xf numFmtId="3" fontId="6" fillId="0" borderId="2" xfId="0" applyNumberFormat="1" applyFont="1" applyBorder="1" applyAlignment="1">
      <alignment horizontal="right" vertical="center"/>
    </xf>
    <xf numFmtId="177" fontId="4" fillId="0" borderId="4" xfId="19" applyNumberFormat="1" applyFont="1" applyBorder="1"/>
    <xf numFmtId="177" fontId="5" fillId="0" borderId="2" xfId="0" applyNumberFormat="1" applyFont="1" applyBorder="1" applyAlignment="1">
      <alignment horizontal="right" wrapText="1"/>
    </xf>
    <xf numFmtId="179" fontId="5" fillId="0" borderId="2" xfId="0" applyNumberFormat="1" applyFont="1" applyBorder="1" applyAlignment="1">
      <alignment horizontal="right" wrapText="1"/>
    </xf>
    <xf numFmtId="177" fontId="4" fillId="0" borderId="0" xfId="19" applyNumberFormat="1" applyFont="1"/>
    <xf numFmtId="0" fontId="3" fillId="0" borderId="2" xfId="0" applyFont="1" applyBorder="1" applyAlignment="1">
      <alignment horizontal="right"/>
    </xf>
    <xf numFmtId="178" fontId="3" fillId="0" borderId="2" xfId="19" applyNumberFormat="1" applyFont="1" applyBorder="1" applyAlignment="1">
      <alignment horizontal="right" wrapText="1"/>
    </xf>
    <xf numFmtId="177" fontId="3" fillId="0" borderId="2" xfId="19" applyNumberFormat="1" applyFont="1" applyBorder="1" applyAlignment="1">
      <alignment horizontal="right" wrapText="1"/>
    </xf>
    <xf numFmtId="177" fontId="3" fillId="0" borderId="2" xfId="0" applyNumberFormat="1" applyFont="1" applyBorder="1" applyAlignment="1">
      <alignment horizontal="right" wrapText="1"/>
    </xf>
    <xf numFmtId="177" fontId="2" fillId="0" borderId="4" xfId="19" applyNumberFormat="1" applyFont="1" applyBorder="1"/>
    <xf numFmtId="177" fontId="2" fillId="0" borderId="2" xfId="0" applyNumberFormat="1" applyFont="1" applyBorder="1" applyAlignment="1">
      <alignment horizontal="right" wrapText="1"/>
    </xf>
    <xf numFmtId="0" fontId="4" fillId="0" borderId="0" xfId="0" applyFont="1" applyBorder="1" applyAlignment="1">
      <alignment wrapText="1"/>
    </xf>
    <xf numFmtId="178" fontId="3" fillId="0" borderId="2" xfId="0" applyNumberFormat="1" applyFont="1" applyBorder="1" applyAlignment="1">
      <alignment horizontal="right" wrapText="1"/>
    </xf>
    <xf numFmtId="178" fontId="2" fillId="0" borderId="2" xfId="19" applyNumberFormat="1" applyFont="1" applyBorder="1" applyAlignment="1">
      <alignment wrapText="1"/>
    </xf>
    <xf numFmtId="177" fontId="2" fillId="0" borderId="2" xfId="19" applyNumberFormat="1" applyFont="1" applyBorder="1" applyAlignment="1">
      <alignment wrapText="1"/>
    </xf>
    <xf numFmtId="177" fontId="2" fillId="0" borderId="2" xfId="19" applyNumberFormat="1" applyFont="1" applyBorder="1"/>
    <xf numFmtId="0" fontId="2" fillId="0" borderId="2" xfId="0" applyFont="1" applyBorder="1" applyAlignment="1">
      <alignment horizontal="right" wrapText="1"/>
    </xf>
    <xf numFmtId="0" fontId="1" fillId="0" borderId="0" xfId="0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c001ac3-34bf-4761-a088-6a0b4ace7d81}">
  <sheetPr>
    <tabColor rgb="FFFFFF00"/>
  </sheetPr>
  <dimension ref="A1:L28"/>
  <sheetViews>
    <sheetView view="pageBreakPreview" zoomScaleNormal="100" zoomScaleSheetLayoutView="100" workbookViewId="0" topLeftCell="A4">
      <selection pane="topLeft" activeCell="C21" sqref="C21"/>
    </sheetView>
  </sheetViews>
  <sheetFormatPr defaultRowHeight="15" customHeight="1"/>
  <cols>
    <col min="1" max="1" width="20.571428571428573" style="1" customWidth="1"/>
    <col min="2" max="2" width="15" style="1" customWidth="1"/>
    <col min="3" max="3" width="17" style="1" customWidth="1"/>
    <col min="4" max="4" width="18.428571428571427" style="1" customWidth="1"/>
    <col min="5" max="5" width="14.285714285714286" style="1" customWidth="1"/>
    <col min="6" max="6" width="21.428571428571427" style="1" customWidth="1"/>
    <col min="7" max="7" width="19" style="1" customWidth="1"/>
    <col min="8" max="11" width="9.142857142857142" style="1" customWidth="1"/>
    <col min="12" max="12" width="11.571428571428571" style="1" bestFit="1" customWidth="1"/>
    <col min="13" max="16384" width="9.142857142857142" style="1" customWidth="1"/>
  </cols>
  <sheetData>
    <row r="1" spans="1:8" ht="15">
      <c r="A1" s="2" t="s">
        <v>0</v>
      </c>
      <c r="B1" s="2"/>
      <c r="C1" s="2"/>
      <c r="D1" s="2"/>
      <c r="E1" s="2"/>
      <c r="F1" s="2"/>
      <c r="G1" s="2"/>
      <c r="H1" s="2"/>
    </row>
    <row r="2" spans="1:8" ht="15">
      <c r="A2" s="2" t="s">
        <v>1</v>
      </c>
      <c r="B2" s="2"/>
      <c r="C2" s="2"/>
      <c r="D2" s="2"/>
      <c r="E2" s="2"/>
      <c r="F2" s="2"/>
      <c r="G2" s="2"/>
      <c r="H2" s="2"/>
    </row>
    <row r="3" spans="1:8" ht="15">
      <c r="A3" s="2" t="s">
        <v>2</v>
      </c>
      <c r="B3" s="2"/>
      <c r="C3" s="2"/>
      <c r="D3" s="2"/>
      <c r="E3" s="2"/>
      <c r="F3" s="2"/>
      <c r="G3" s="2"/>
      <c r="H3" s="2"/>
    </row>
    <row r="4" spans="1:8" ht="15">
      <c r="A4" s="2" t="s">
        <v>3</v>
      </c>
      <c r="B4" s="2"/>
      <c r="C4" s="2"/>
      <c r="D4" s="2"/>
      <c r="E4" s="2"/>
      <c r="F4" s="2"/>
      <c r="G4" s="2"/>
      <c r="H4" s="2"/>
    </row>
    <row r="5" spans="1:8" ht="15">
      <c r="A5" s="3"/>
      <c r="B5" s="3"/>
      <c r="C5" s="3"/>
      <c r="D5" s="3"/>
      <c r="E5" s="3"/>
      <c r="F5" s="3"/>
      <c r="G5" s="3"/>
      <c r="H5" s="4"/>
    </row>
    <row r="6" spans="1:8" ht="1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7" t="s">
        <v>9</v>
      </c>
      <c r="G6" s="6" t="s">
        <v>10</v>
      </c>
      <c r="H6" s="8"/>
    </row>
    <row r="7" spans="1:8" ht="15">
      <c r="A7" s="9"/>
      <c r="B7" s="6"/>
      <c r="C7" s="6"/>
      <c r="D7" s="6"/>
      <c r="E7" s="6"/>
      <c r="F7" s="10"/>
      <c r="G7" s="6"/>
      <c r="H7" s="8"/>
    </row>
    <row r="8" spans="1:8" ht="15">
      <c r="A8" s="11" t="s">
        <v>11</v>
      </c>
      <c r="B8" s="11" t="s">
        <v>12</v>
      </c>
      <c r="C8" s="11" t="s">
        <v>13</v>
      </c>
      <c r="D8" s="11" t="s">
        <v>14</v>
      </c>
      <c r="E8" s="11" t="s">
        <v>15</v>
      </c>
      <c r="F8" s="11" t="s">
        <v>16</v>
      </c>
      <c r="G8" s="11" t="s">
        <v>17</v>
      </c>
      <c r="H8" s="8"/>
    </row>
    <row r="9" spans="1:8" ht="15">
      <c r="A9" s="12" t="s">
        <v>18</v>
      </c>
      <c r="B9" s="13">
        <v>5495</v>
      </c>
      <c r="C9" s="13">
        <v>55255.5</v>
      </c>
      <c r="D9" s="14">
        <v>53597.834999999999</v>
      </c>
      <c r="E9" s="15">
        <v>422.12239999999997</v>
      </c>
      <c r="F9" s="16">
        <v>53175.712599999999</v>
      </c>
      <c r="G9" s="17">
        <f>F9</f>
        <v>53175.712599999999</v>
      </c>
      <c r="H9" s="8"/>
    </row>
    <row r="10" spans="1:8" ht="15">
      <c r="A10" s="12" t="s">
        <v>19</v>
      </c>
      <c r="B10" s="13">
        <v>5229</v>
      </c>
      <c r="C10" s="13">
        <v>53520</v>
      </c>
      <c r="D10" s="14">
        <v>51914.400000000001</v>
      </c>
      <c r="E10" s="15">
        <v>422.12239999999997</v>
      </c>
      <c r="F10" s="16">
        <v>51492.277600000001</v>
      </c>
      <c r="G10" s="17">
        <f t="shared" si="0" ref="G10:G20">G9+F10</f>
        <v>104667.9902</v>
      </c>
      <c r="H10" s="8"/>
    </row>
    <row r="11" spans="1:8" ht="15">
      <c r="A11" s="12" t="s">
        <v>20</v>
      </c>
      <c r="B11" s="13">
        <v>2341</v>
      </c>
      <c r="C11" s="13">
        <v>22358.5</v>
      </c>
      <c r="D11" s="14">
        <v>21687.744999999999</v>
      </c>
      <c r="E11" s="15">
        <v>422.12239999999997</v>
      </c>
      <c r="F11" s="16">
        <v>21265.622599999999</v>
      </c>
      <c r="G11" s="17">
        <f t="shared" si="0"/>
        <v>125933.6128</v>
      </c>
      <c r="H11" s="8"/>
    </row>
    <row r="12" spans="1:8" ht="15">
      <c r="A12" s="12" t="s">
        <v>21</v>
      </c>
      <c r="B12" s="13">
        <v>1836</v>
      </c>
      <c r="C12" s="13">
        <v>20124.5</v>
      </c>
      <c r="D12" s="14">
        <v>19520.764999999999</v>
      </c>
      <c r="E12" s="15">
        <v>422.12239999999997</v>
      </c>
      <c r="F12" s="16">
        <v>19098.642599999999</v>
      </c>
      <c r="G12" s="17">
        <f t="shared" si="0"/>
        <v>145032.25539999999</v>
      </c>
      <c r="H12" s="8"/>
    </row>
    <row r="13" spans="1:8" ht="15">
      <c r="A13" s="12" t="s">
        <v>22</v>
      </c>
      <c r="B13" s="13">
        <v>2027</v>
      </c>
      <c r="C13" s="13">
        <v>20756.099999999999</v>
      </c>
      <c r="D13" s="14">
        <v>20133.416999999998</v>
      </c>
      <c r="E13" s="15">
        <v>422.12239999999997</v>
      </c>
      <c r="F13" s="16">
        <v>19711.294599999997</v>
      </c>
      <c r="G13" s="17">
        <f t="shared" si="0"/>
        <v>164743.54999999999</v>
      </c>
      <c r="H13" s="8"/>
    </row>
    <row r="14" spans="1:12" ht="15">
      <c r="A14" s="12" t="s">
        <v>23</v>
      </c>
      <c r="B14" s="13">
        <v>2949</v>
      </c>
      <c r="C14" s="13">
        <v>29048.200000000001</v>
      </c>
      <c r="D14" s="14">
        <v>28176.754000000001</v>
      </c>
      <c r="E14" s="15">
        <v>422.12239999999997</v>
      </c>
      <c r="F14" s="16">
        <v>27754.631600000001</v>
      </c>
      <c r="G14" s="17">
        <f t="shared" si="0"/>
        <v>192498.18159999998</v>
      </c>
      <c r="H14" s="8"/>
      <c r="L14" s="18">
        <v>338496.00000000006</v>
      </c>
    </row>
    <row r="15" spans="1:12" ht="15">
      <c r="A15" s="12" t="s">
        <v>24</v>
      </c>
      <c r="B15" s="13">
        <v>2300</v>
      </c>
      <c r="C15" s="13">
        <v>24463.400000000001</v>
      </c>
      <c r="D15" s="14">
        <v>23729.498</v>
      </c>
      <c r="E15" s="15">
        <v>422.12239999999997</v>
      </c>
      <c r="F15" s="16">
        <v>23307.375599999999</v>
      </c>
      <c r="G15" s="17">
        <f t="shared" si="0"/>
        <v>215805.55719999998</v>
      </c>
      <c r="H15" s="8"/>
      <c r="L15" s="18">
        <v>311296.09999999998</v>
      </c>
    </row>
    <row r="16" spans="1:12" ht="15">
      <c r="A16" s="12" t="s">
        <v>25</v>
      </c>
      <c r="B16" s="13">
        <v>2283</v>
      </c>
      <c r="C16" s="13">
        <v>30833.299999999999</v>
      </c>
      <c r="D16" s="14">
        <v>29908.300999999999</v>
      </c>
      <c r="E16" s="15">
        <v>422.12239999999997</v>
      </c>
      <c r="F16" s="16">
        <v>29486.178599999999</v>
      </c>
      <c r="G16" s="17">
        <f t="shared" si="0"/>
        <v>245291.73579999997</v>
      </c>
      <c r="H16" s="8"/>
      <c r="L16" s="18">
        <v>375974.20000000001</v>
      </c>
    </row>
    <row r="17" spans="1:12" ht="15">
      <c r="A17" s="12" t="s">
        <v>26</v>
      </c>
      <c r="B17" s="13">
        <v>1920</v>
      </c>
      <c r="C17" s="13">
        <v>23270</v>
      </c>
      <c r="D17" s="14">
        <v>22571.899999999998</v>
      </c>
      <c r="E17" s="15">
        <v>422.12239999999997</v>
      </c>
      <c r="F17" s="16">
        <v>22149.777599999998</v>
      </c>
      <c r="G17" s="17">
        <f t="shared" si="0"/>
        <v>267441.51339999994</v>
      </c>
      <c r="H17" s="8"/>
      <c r="L17" s="18">
        <v>304757</v>
      </c>
    </row>
    <row r="18" spans="1:12" ht="15">
      <c r="A18" s="12" t="s">
        <v>27</v>
      </c>
      <c r="B18" s="13">
        <v>563</v>
      </c>
      <c r="C18" s="13">
        <v>6895.3999999999996</v>
      </c>
      <c r="D18" s="14">
        <v>6688.5379999999996</v>
      </c>
      <c r="E18" s="15">
        <v>422.12239999999997</v>
      </c>
      <c r="F18" s="16">
        <v>6266.4155999999994</v>
      </c>
      <c r="G18" s="17">
        <f t="shared" si="0"/>
        <v>273707.92899999995</v>
      </c>
      <c r="H18" s="8"/>
      <c r="L18" s="18">
        <v>259000</v>
      </c>
    </row>
    <row r="19" spans="1:8" ht="15">
      <c r="A19" s="12" t="s">
        <v>28</v>
      </c>
      <c r="B19" s="13">
        <v>562</v>
      </c>
      <c r="C19" s="13">
        <v>5328</v>
      </c>
      <c r="D19" s="14">
        <v>5168.1599999999999</v>
      </c>
      <c r="E19" s="15">
        <v>422.12239999999997</v>
      </c>
      <c r="F19" s="16">
        <v>4746.0375999999997</v>
      </c>
      <c r="G19" s="17">
        <f t="shared" si="0"/>
        <v>278453.96659999993</v>
      </c>
      <c r="H19" s="8"/>
    </row>
    <row r="20" spans="1:8" ht="15">
      <c r="A20" s="12" t="s">
        <v>29</v>
      </c>
      <c r="B20" s="13">
        <v>1646</v>
      </c>
      <c r="C20" s="13">
        <v>17005.700000000001</v>
      </c>
      <c r="D20" s="14">
        <v>16495.528999999999</v>
      </c>
      <c r="E20" s="15">
        <v>422.12239999999997</v>
      </c>
      <c r="F20" s="16">
        <v>16073.406599999998</v>
      </c>
      <c r="G20" s="17">
        <f t="shared" si="0"/>
        <v>294527.37319999991</v>
      </c>
      <c r="H20" s="8"/>
    </row>
    <row r="21" spans="1:8" ht="15">
      <c r="A21" s="19" t="s">
        <v>30</v>
      </c>
      <c r="B21" s="20">
        <v>29151</v>
      </c>
      <c r="C21" s="21">
        <v>308858.60000000003</v>
      </c>
      <c r="D21" s="22">
        <v>299592.84199999995</v>
      </c>
      <c r="E21" s="23">
        <v>5065.4688000000015</v>
      </c>
      <c r="F21" s="22">
        <v>294527.37319999991</v>
      </c>
      <c r="G21" s="22">
        <v>294527.37319999991</v>
      </c>
      <c r="H21" s="8"/>
    </row>
    <row r="22" spans="1:8" ht="15">
      <c r="A22" s="19">
        <v>2018</v>
      </c>
      <c r="B22" s="20">
        <v>28710</v>
      </c>
      <c r="C22" s="24">
        <v>303772.09999999998</v>
      </c>
      <c r="D22" s="24">
        <v>294658.93700000003</v>
      </c>
      <c r="E22" s="22">
        <v>5047.9211999999998</v>
      </c>
      <c r="F22" s="22">
        <v>289611.01579999999</v>
      </c>
      <c r="G22" s="22">
        <v>289611.01579999999</v>
      </c>
      <c r="H22" s="8"/>
    </row>
    <row r="23" spans="1:8" ht="15">
      <c r="A23" s="19">
        <v>2017</v>
      </c>
      <c r="B23" s="20">
        <v>29082</v>
      </c>
      <c r="C23" s="21">
        <v>276783.69999999995</v>
      </c>
      <c r="D23" s="21">
        <v>268480.18900000001</v>
      </c>
      <c r="E23" s="21">
        <v>5154.5314799999996</v>
      </c>
      <c r="F23" s="21">
        <v>263325.65751999995</v>
      </c>
      <c r="G23" s="21">
        <v>263325.65751999995</v>
      </c>
      <c r="H23" s="25"/>
    </row>
    <row r="24" spans="1:8" ht="15">
      <c r="A24" s="19">
        <v>2016</v>
      </c>
      <c r="B24" s="26">
        <v>32434</v>
      </c>
      <c r="C24" s="22">
        <v>308781.69999999995</v>
      </c>
      <c r="D24" s="22">
        <v>299518.24899999995</v>
      </c>
      <c r="E24" s="22">
        <v>5134.0855999999994</v>
      </c>
      <c r="F24" s="22">
        <v>294384.16339999996</v>
      </c>
      <c r="G24" s="22">
        <v>294384.16339999996</v>
      </c>
      <c r="H24" s="8"/>
    </row>
    <row r="25" spans="1:8" ht="15">
      <c r="A25" s="19">
        <v>2015</v>
      </c>
      <c r="B25" s="27">
        <v>26645</v>
      </c>
      <c r="C25" s="28">
        <v>311296.09999999998</v>
      </c>
      <c r="D25" s="22" t="s">
        <v>31</v>
      </c>
      <c r="E25" s="23">
        <v>16191.6</v>
      </c>
      <c r="F25" s="29" t="s">
        <v>32</v>
      </c>
      <c r="G25" s="29">
        <v>253937.94</v>
      </c>
      <c r="H25" s="8"/>
    </row>
    <row r="26" spans="1:8" ht="15">
      <c r="A26" s="30"/>
      <c r="B26" s="27"/>
      <c r="C26" s="28"/>
      <c r="D26" s="22"/>
      <c r="E26" s="23"/>
      <c r="F26" s="29"/>
      <c r="G26" s="29"/>
      <c r="H26" s="8"/>
    </row>
    <row r="27" spans="1:8" ht="15">
      <c r="A27" s="8"/>
      <c r="B27" s="8"/>
      <c r="C27" s="8"/>
      <c r="D27" s="8"/>
      <c r="E27" s="8"/>
      <c r="F27" s="8"/>
      <c r="G27" s="8"/>
      <c r="H27" s="8"/>
    </row>
    <row r="28" spans="1:8" ht="15">
      <c r="A28" s="31" t="s">
        <v>33</v>
      </c>
      <c r="B28" s="31"/>
      <c r="C28" s="31"/>
      <c r="D28" s="31"/>
      <c r="E28" s="31"/>
      <c r="F28" s="31"/>
      <c r="G28" s="31"/>
      <c r="H28" s="31"/>
    </row>
  </sheetData>
  <mergeCells count="12">
    <mergeCell ref="A28:H28"/>
    <mergeCell ref="G6:G7"/>
    <mergeCell ref="F6:F7"/>
    <mergeCell ref="A1:H1"/>
    <mergeCell ref="A2:H2"/>
    <mergeCell ref="A3:H3"/>
    <mergeCell ref="A4:H4"/>
    <mergeCell ref="A6:A7"/>
    <mergeCell ref="B6:B7"/>
    <mergeCell ref="C6:C7"/>
    <mergeCell ref="D6:D7"/>
    <mergeCell ref="E6:E7"/>
  </mergeCells>
  <pageMargins left="0.7" right="0.7" top="0.75" bottom="0.75" header="0.3" footer="0.3"/>
  <pageSetup orientation="portrait" paperSize="9" scale="7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