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<sst xmlns="http://schemas.openxmlformats.org/spreadsheetml/2006/main" count="24" uniqueCount="24">
  <si>
    <t>Tabel</t>
  </si>
  <si>
    <t>Banyaknya Produksi dan Nilai Produksi Hasil Tangkapan Laut</t>
  </si>
  <si>
    <t>Menurut Bulan di Kabupaten Brebes Tahun 2021</t>
  </si>
  <si>
    <t>Bulan</t>
  </si>
  <si>
    <t>Banyaknya Produksi (Kg)</t>
  </si>
  <si>
    <t>Nilai Produksi           (Ribu Rupiah)</t>
  </si>
  <si>
    <t>1</t>
  </si>
  <si>
    <t>2</t>
  </si>
  <si>
    <t>3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</si>
  <si>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</si>
  <si>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</si>
  <si>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</si>
  <si>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</si>
  <si>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</si>
  <si>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</si>
  <si>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</si>
  <si>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</si>
  <si>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</si>
  <si>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</si>
  <si>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</si>
  <si>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</si>
  <si>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2021</t>
  </si>
  <si>
    <t>Sumber: Dinas Perikanan Kab.Brebes</t>
  </si>
  <si>
    <t>*) Berdasarkan Hasil Ikan yang Dilelang dan Tidak Dilelang Di TPI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</si>
</sst>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(* #,##0_);_(* \(#,##0\);_(* &quot;-&quot;_);_(@_)"/>
  </numFmts>
  <fonts count="5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quotePrefix="1">
      <alignment horizontal="center"/>
    </xf>
    <xf numFmtId="0" fontId="2" fillId="2" borderId="4" xfId="0" applyFont="1" applyFill="1" applyBorder="1" applyAlignment="1" quotePrefix="1">
      <alignment horizontal="center"/>
    </xf>
    <xf numFmtId="0" fontId="3" fillId="0" borderId="3" xfId="0" applyFont="1" applyBorder="1"/>
    <xf numFmtId="178" fontId="3" fillId="0" borderId="4" xfId="19" applyFont="1" applyFill="1" applyBorder="1" applyAlignment="1">
      <alignment horizontal="right"/>
    </xf>
    <xf numFmtId="0" fontId="3" fillId="0" borderId="3" xfId="0" applyFont="1" applyBorder="1" applyAlignment="1">
      <alignment horizontal="right"/>
    </xf>
    <xf numFmtId="178" fontId="2" fillId="0" borderId="4" xfId="19" applyFont="1" applyBorder="1"/>
    <xf numFmtId="177" fontId="2" fillId="0" borderId="4" xfId="18" applyNumberFormat="1" applyFont="1" applyBorder="1"/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f4d1b05-b7eb-4a74-a331-35daed501b59}">
  <dimension ref="A1:D27"/>
  <sheetViews>
    <sheetView zoomScale="70" zoomScaleNormal="70" zoomScalePageLayoutView="73" workbookViewId="0" topLeftCell="A1">
      <selection pane="topLeft" activeCell="G33" sqref="G33"/>
    </sheetView>
  </sheetViews>
  <sheetFormatPr defaultColWidth="9.004285714285713" defaultRowHeight="15" customHeight="1"/>
  <cols>
    <col min="1" max="1" width="27.714285714285715" style="1" customWidth="1"/>
    <col min="2" max="3" width="25.428571428571427" style="1" customWidth="1"/>
    <col min="4" max="4" width="9" style="1" customWidth="1"/>
    <col min="5" max="5" width="19.857142857142858" style="1" customWidth="1"/>
    <col min="6" max="16384" width="9" style="1" customWidth="1"/>
  </cols>
  <sheetData>
    <row r="1" spans="1:4" ht="15.75">
      <c r="A1" s="2" t="s">
        <v>0</v>
      </c>
      <c r="B1" s="2"/>
      <c r="C1" s="2"/>
      <c r="D1" s="3"/>
    </row>
    <row r="2" spans="1:4" ht="15.75">
      <c r="A2" s="2" t="s">
        <v>1</v>
      </c>
      <c r="B2" s="2"/>
      <c r="C2" s="2"/>
      <c r="D2" s="3"/>
    </row>
    <row r="3" spans="1:4" ht="15.75">
      <c r="A3" s="2" t="s">
        <v>2</v>
      </c>
      <c r="B3" s="2"/>
      <c r="C3" s="2"/>
      <c r="D3" s="3"/>
    </row>
    <row r="4" spans="1:4" ht="15.75" thickBot="1">
      <c r="A4" s="3"/>
      <c r="B4" s="3"/>
      <c r="C4" s="3"/>
      <c r="D4" s="3"/>
    </row>
    <row r="5" spans="1:4" ht="32.25" thickBot="1">
      <c r="A5" s="4" t="s">
        <v>3</v>
      </c>
      <c r="B5" s="5" t="s">
        <v>4</v>
      </c>
      <c r="C5" s="5" t="s">
        <v>5</v>
      </c>
      <c r="D5" s="3"/>
    </row>
    <row r="6" spans="1:4" ht="16.5" thickBot="1">
      <c r="A6" s="6" t="s">
        <v>6</v>
      </c>
      <c r="B6" s="7" t="s">
        <v>7</v>
      </c>
      <c r="C6" s="7" t="s">
        <v>8</v>
      </c>
      <c r="D6" s="3"/>
    </row>
    <row r="7" spans="1:4" ht="16.5" thickBot="1">
      <c r="A7" s="8" t="s">
        <v>9</v>
      </c>
      <c r="B7" s="9">
        <v>161040</v>
      </c>
      <c r="C7" s="9">
        <f>1915345750/1000</f>
        <v>1915345.75</v>
      </c>
      <c r="D7" s="3"/>
    </row>
    <row r="8" spans="1:4" ht="16.5" thickBot="1">
      <c r="A8" s="8" t="s">
        <v>10</v>
      </c>
      <c r="B8" s="9">
        <v>127570</v>
      </c>
      <c r="C8" s="9">
        <f>1654304250/1000</f>
        <v>1654304.25</v>
      </c>
      <c r="D8" s="3"/>
    </row>
    <row r="9" spans="1:4" ht="16.5" thickBot="1">
      <c r="A9" s="8" t="s">
        <v>11</v>
      </c>
      <c r="B9" s="9">
        <v>205377</v>
      </c>
      <c r="C9" s="9">
        <f>2632048000/1000</f>
        <v>2632048</v>
      </c>
      <c r="D9" s="3"/>
    </row>
    <row r="10" spans="1:4" ht="16.5" thickBot="1">
      <c r="A10" s="8" t="s">
        <v>12</v>
      </c>
      <c r="B10" s="9">
        <v>249368</v>
      </c>
      <c r="C10" s="9">
        <f>3110021000/1000</f>
        <v>3110021</v>
      </c>
      <c r="D10" s="3"/>
    </row>
    <row r="11" spans="1:4" ht="16.5" thickBot="1">
      <c r="A11" s="8" t="s">
        <v>13</v>
      </c>
      <c r="B11" s="9">
        <v>244103</v>
      </c>
      <c r="C11" s="9">
        <f>2336533000/1000</f>
        <v>2336533</v>
      </c>
      <c r="D11" s="3"/>
    </row>
    <row r="12" spans="1:4" ht="16.5" thickBot="1">
      <c r="A12" s="8" t="s">
        <v>14</v>
      </c>
      <c r="B12" s="9">
        <v>202858</v>
      </c>
      <c r="C12" s="9">
        <f>3025266500/1000</f>
        <v>3025266.5</v>
      </c>
      <c r="D12" s="3"/>
    </row>
    <row r="13" spans="1:4" ht="16.5" thickBot="1">
      <c r="A13" s="8" t="s">
        <v>15</v>
      </c>
      <c r="B13" s="9">
        <v>362780</v>
      </c>
      <c r="C13" s="9">
        <f>5158587500/1000</f>
        <v>5158587.5</v>
      </c>
      <c r="D13" s="3"/>
    </row>
    <row r="14" spans="1:4" ht="16.5" thickBot="1">
      <c r="A14" s="8" t="s">
        <v>16</v>
      </c>
      <c r="B14" s="9">
        <v>382242</v>
      </c>
      <c r="C14" s="9">
        <f>3862511050/1000</f>
        <v>3862511.0499999998</v>
      </c>
      <c r="D14" s="3"/>
    </row>
    <row r="15" spans="1:4" ht="16.5" thickBot="1">
      <c r="A15" s="8" t="s">
        <v>17</v>
      </c>
      <c r="B15" s="9">
        <v>371516</v>
      </c>
      <c r="C15" s="9">
        <f>3096792000/1000</f>
        <v>3096792</v>
      </c>
      <c r="D15" s="3"/>
    </row>
    <row r="16" spans="1:4" ht="16.5" thickBot="1">
      <c r="A16" s="8" t="s">
        <v>18</v>
      </c>
      <c r="B16" s="9">
        <v>488862</v>
      </c>
      <c r="C16" s="9">
        <f>6664337500/1000</f>
        <v>6664337.5</v>
      </c>
      <c r="D16" s="3"/>
    </row>
    <row r="17" spans="1:4" ht="16.5" thickBot="1">
      <c r="A17" s="8" t="s">
        <v>19</v>
      </c>
      <c r="B17" s="9">
        <v>450215</v>
      </c>
      <c r="C17" s="9">
        <f>7316356550/1000</f>
        <v>7316356.5499999998</v>
      </c>
      <c r="D17" s="3"/>
    </row>
    <row r="18" spans="1:4" ht="16.5" thickBot="1">
      <c r="A18" s="8" t="s">
        <v>20</v>
      </c>
      <c r="B18" s="9">
        <v>429543</v>
      </c>
      <c r="C18" s="9">
        <f>7045343950/1000</f>
        <v>7045343.9500000002</v>
      </c>
      <c r="D18" s="3"/>
    </row>
    <row r="19" spans="1:4" ht="16.5" thickBot="1">
      <c r="A19" s="10" t="s">
        <v>21</v>
      </c>
      <c r="B19" s="11">
        <f>SUM(B7:B18)</f>
        <v>3675474</v>
      </c>
      <c r="C19" s="11">
        <f>SUM(C7:C18)</f>
        <v>47817447.050000004</v>
      </c>
      <c r="D19" s="3"/>
    </row>
    <row r="20" spans="1:4" ht="16.5" thickBot="1">
      <c r="A20" s="10">
        <v>2020</v>
      </c>
      <c r="B20" s="12">
        <v>3827110</v>
      </c>
      <c r="C20" s="12">
        <v>35263708</v>
      </c>
      <c r="D20" s="3"/>
    </row>
    <row r="21" spans="1:4" ht="16.5" thickBot="1">
      <c r="A21" s="10">
        <v>2019</v>
      </c>
      <c r="B21" s="12">
        <v>3897601</v>
      </c>
      <c r="C21" s="12">
        <v>35649385</v>
      </c>
      <c r="D21" s="3"/>
    </row>
    <row r="22" spans="1:4" ht="16.5" thickBot="1">
      <c r="A22" s="10">
        <v>2018</v>
      </c>
      <c r="B22" s="12">
        <v>3027414</v>
      </c>
      <c r="C22" s="12">
        <v>31786526</v>
      </c>
      <c r="D22" s="3"/>
    </row>
    <row r="23" spans="1:4" ht="16.5" thickBot="1">
      <c r="A23" s="10">
        <v>2017</v>
      </c>
      <c r="B23" s="12">
        <v>3104308</v>
      </c>
      <c r="C23" s="12">
        <v>26546150</v>
      </c>
      <c r="D23" s="3"/>
    </row>
    <row r="24" spans="1:4" ht="15">
      <c r="A24" s="3"/>
      <c r="B24" s="3"/>
      <c r="C24" s="3"/>
      <c r="D24" s="3"/>
    </row>
    <row r="25" spans="1:4" ht="15">
      <c r="A25" s="3"/>
      <c r="B25" s="3"/>
      <c r="C25" s="3"/>
      <c r="D25" s="3"/>
    </row>
    <row r="26" spans="1:4" ht="15">
      <c r="A26" s="13" t="s">
        <v>22</v>
      </c>
      <c r="B26" s="13"/>
      <c r="C26" s="13"/>
      <c r="D26" s="13"/>
    </row>
    <row r="27" spans="1:4" ht="15">
      <c r="A27" s="13" t="s">
        <v>23</v>
      </c>
      <c r="B27" s="13"/>
      <c r="C27" s="13"/>
      <c r="D27" s="13"/>
    </row>
  </sheetData>
  <mergeCells count="5">
    <mergeCell ref="A1:C1"/>
    <mergeCell ref="A2:C2"/>
    <mergeCell ref="A3:C3"/>
    <mergeCell ref="A26:D26"/>
    <mergeCell ref="A27:D27"/>
  </mergeCells>
  <pageMargins left="0.7" right="0.7" top="0.75" bottom="0.75" header="0.3" footer="0.3"/>
  <pageSetup horizontalDpi="300" verticalDpi="30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