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<sst xmlns="http://schemas.openxmlformats.org/spreadsheetml/2006/main" count="56" uniqueCount="36">
  <si>
    <t xml:space="preserve">Tabel </t>
  </si>
  <si>
    <t>Banyaknya Tenaga Pendidik PAUD/Tenaga Ahli Berdasarkan Status dan NUPTK</t>
  </si>
  <si>
    <t>Di Kabupaten Brebes Tahun 2024</t>
  </si>
  <si>
    <t xml:space="preserve">Kecamatan </t>
  </si>
  <si>
    <t>Jumlah  Tenaga Pendidik</t>
  </si>
  <si>
    <t xml:space="preserve">Status </t>
  </si>
  <si>
    <t>NUPTK</t>
  </si>
  <si>
    <t xml:space="preserve">Ket. </t>
  </si>
  <si>
    <t>KB</t>
  </si>
  <si>
    <t>TK</t>
  </si>
  <si>
    <t>RA</t>
  </si>
  <si>
    <t>PNS</t>
  </si>
  <si>
    <t>Non PNS</t>
  </si>
  <si>
    <t>Ada</t>
  </si>
  <si>
    <t>Tidak</t>
  </si>
  <si>
    <t>Jumlah Tendik</t>
  </si>
  <si>
    <t>Status</t>
  </si>
  <si>
    <t>Total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</si>
  <si>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</si>
  <si>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</si>
  <si>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</si>
  <si>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</si>
  <si>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</si>
  <si>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</si>
  <si>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</si>
  <si>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</si>
  <si>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</si>
  <si>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</si>
  <si>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</si>
  <si>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</si>
  <si>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</si>
  <si>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</si>
  <si>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</si>
  <si>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</si>
  <si>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</si>
  <si>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: Dinas Pendidikan Pemuda dan Olahraga Kab.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</si>
</sst>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0_);\(0\)"/>
  </numFmts>
  <fonts count="20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sz val="9"/>
      <color rgb="FF008000"/>
      <name val="Arial"/>
      <family val="2"/>
    </font>
    <font>
      <sz val="9"/>
      <color rgb="FF548DD4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008000"/>
      <name val="Arial"/>
      <family val="2"/>
    </font>
    <font>
      <b/>
      <sz val="9"/>
      <color rgb="FF548DD4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8000"/>
      <name val="Arial"/>
      <family val="2"/>
    </font>
    <font>
      <b/>
      <sz val="10"/>
      <color rgb="FF548DD4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horizontal="center"/>
    </xf>
    <xf numFmtId="0" fontId="18" fillId="0" borderId="0" xfId="0" applyFont="1" applyAlignment="1">
      <alignment/>
    </xf>
    <xf numFmtId="0" fontId="13" fillId="2" borderId="1" xfId="0" applyFont="1" applyBorder="1" applyAlignment="1">
      <alignment horizontal="center" vertical="center" wrapText="1"/>
    </xf>
    <xf numFmtId="0" fontId="13" fillId="2" borderId="2" xfId="0" applyFont="1" applyBorder="1" applyAlignment="1">
      <alignment horizontal="center" vertical="center" wrapText="1"/>
    </xf>
    <xf numFmtId="0" fontId="14" fillId="0" borderId="3" xfId="0" applyFont="1" applyBorder="1"/>
    <xf numFmtId="0" fontId="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/>
    <xf numFmtId="0" fontId="13" fillId="2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4" xfId="0" applyFont="1" applyBorder="1" applyAlignment="1">
      <alignment/>
    </xf>
    <xf numFmtId="177" fontId="2" fillId="0" borderId="5" xfId="0" applyNumberFormat="1" applyFont="1" applyBorder="1" applyAlignment="1">
      <alignment vertical="center"/>
    </xf>
    <xf numFmtId="0" fontId="2" fillId="2" borderId="5" xfId="0" applyFont="1" applyBorder="1" applyAlignment="1">
      <alignment/>
    </xf>
    <xf numFmtId="0" fontId="2" fillId="2" borderId="1" xfId="0" applyFont="1" applyBorder="1" applyAlignment="1">
      <alignment/>
    </xf>
    <xf numFmtId="0" fontId="2" fillId="0" borderId="5" xfId="0" applyFont="1" applyBorder="1" applyAlignment="1">
      <alignment horizontal="right" vertical="center"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7</xdr:col>
      <xdr:colOff>76200</xdr:colOff>
      <xdr:row>8</xdr:row>
      <xdr:rowOff>-171449</xdr:rowOff>
    </xdr:from>
    <xdr:ext cx="4829175" cy="5981700"/>
    <xdr:pic>
      <xdr:nvPicPr>
        <xdr:cNvPr id="1" name="image11.png">
          <a:extLst>
            <a:ext uri="{FF2B5EF4-FFF2-40B4-BE49-F238E27FC236}">
              <a16:creationId xmlns:a16="http://schemas.microsoft.com/office/drawing/2014/main" id="{0c3c4d0f-3ad1-4ef7-aff4-59690c9907d9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3400" y="1114425"/>
          <a:ext cx="4829175" cy="5981700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E75A5C3-B15D-4918-B060-8AF40CCEB9A6}">
  <dimension ref="A1:Z31"/>
  <sheetViews>
    <sheetView tabSelected="1" workbookViewId="0" topLeftCell="A1"/>
  </sheetViews>
  <sheetFormatPr defaultRowHeight="12.75"/>
  <sheetData>
    <row r="1" spans="1:1" ht="12.75">
      <c r="A1" s="1" t="s">
        <v>0</v>
      </c>
    </row>
    <row r="2" spans="1:1" ht="12.75">
      <c r="A2" s="1" t="s">
        <v>1</v>
      </c>
    </row>
    <row r="3" spans="1:1" ht="12.75">
      <c r="A3" s="1" t="s">
        <v>2</v>
      </c>
    </row>
    <row r="4" spans="1:7" ht="12.75">
      <c r="A4" s="2"/>
      <c r="B4" s="2"/>
      <c r="C4" s="2"/>
      <c r="D4" s="2"/>
      <c r="E4" s="2"/>
      <c r="F4" s="2"/>
      <c r="G4" s="2"/>
    </row>
    <row r="5" spans="1:23" ht="12.75">
      <c r="A5" s="3" t="s">
        <v>3</v>
      </c>
      <c r="B5" s="3" t="s">
        <v>4</v>
      </c>
      <c r="C5" s="4" t="s">
        <v>5</v>
      </c>
      <c r="D5" s="5"/>
      <c r="E5" s="4" t="s">
        <v>6</v>
      </c>
      <c r="F5" s="5"/>
      <c r="G5" s="3" t="s">
        <v>7</v>
      </c>
      <c r="J5" s="6"/>
      <c r="K5" s="6"/>
      <c r="L5" s="6"/>
      <c r="M5" s="6"/>
      <c r="N5" s="6"/>
      <c r="O5" s="7" t="s">
        <v>8</v>
      </c>
      <c r="S5" s="8" t="s">
        <v>9</v>
      </c>
      <c r="W5" s="9" t="s">
        <v>10</v>
      </c>
    </row>
    <row r="6" spans="1:25" ht="12.75">
      <c r="A6" s="10"/>
      <c r="B6" s="10"/>
      <c r="C6" s="11" t="s">
        <v>11</v>
      </c>
      <c r="D6" s="11" t="s">
        <v>12</v>
      </c>
      <c r="E6" s="11" t="s">
        <v>13</v>
      </c>
      <c r="F6" s="11" t="s">
        <v>14</v>
      </c>
      <c r="G6" s="10"/>
      <c r="J6" s="12" t="s">
        <v>15</v>
      </c>
      <c r="N6" s="13"/>
      <c r="O6" s="14" t="s">
        <v>16</v>
      </c>
      <c r="Q6" s="14" t="s">
        <v>6</v>
      </c>
      <c r="S6" s="15" t="s">
        <v>16</v>
      </c>
      <c r="U6" s="15" t="s">
        <v>6</v>
      </c>
      <c r="W6" s="16" t="s">
        <v>16</v>
      </c>
      <c r="Y6" s="16" t="s">
        <v>6</v>
      </c>
    </row>
    <row r="7" spans="1:26" ht="12.75">
      <c r="A7" s="17">
        <v>-1</v>
      </c>
      <c r="B7" s="17">
        <v>-2</v>
      </c>
      <c r="C7" s="17">
        <v>-3</v>
      </c>
      <c r="D7" s="17">
        <v>-4</v>
      </c>
      <c r="E7" s="17">
        <v>-5</v>
      </c>
      <c r="F7" s="17">
        <v>-6</v>
      </c>
      <c r="G7" s="17">
        <v>-7</v>
      </c>
      <c r="H7" s="18"/>
      <c r="I7" s="18"/>
      <c r="J7" s="12" t="s">
        <v>8</v>
      </c>
      <c r="K7" s="12" t="s">
        <v>9</v>
      </c>
      <c r="L7" s="12" t="s">
        <v>10</v>
      </c>
      <c r="M7" s="12" t="s">
        <v>17</v>
      </c>
      <c r="N7" s="13"/>
      <c r="O7" s="19" t="s">
        <v>11</v>
      </c>
      <c r="P7" s="19" t="s">
        <v>12</v>
      </c>
      <c r="Q7" s="19" t="s">
        <v>13</v>
      </c>
      <c r="R7" s="19" t="s">
        <v>14</v>
      </c>
      <c r="S7" s="20" t="s">
        <v>11</v>
      </c>
      <c r="T7" s="20" t="s">
        <v>12</v>
      </c>
      <c r="U7" s="20" t="s">
        <v>13</v>
      </c>
      <c r="V7" s="20" t="s">
        <v>14</v>
      </c>
      <c r="W7" s="21" t="s">
        <v>11</v>
      </c>
      <c r="X7" s="21" t="s">
        <v>12</v>
      </c>
      <c r="Y7" s="21" t="s">
        <v>13</v>
      </c>
      <c r="Z7" s="21" t="s">
        <v>14</v>
      </c>
    </row>
    <row r="8" spans="1:26" ht="12.75">
      <c r="A8" s="22" t="s">
        <v>18</v>
      </c>
      <c r="B8" s="23">
        <v>193</v>
      </c>
      <c r="C8" s="23">
        <f>S8+W8</f>
        <v>3</v>
      </c>
      <c r="D8" s="23">
        <f>P8+U8+X8</f>
        <v>132</v>
      </c>
      <c r="E8" s="23">
        <v>30</v>
      </c>
      <c r="F8" s="23">
        <f>R8+V8+Z8</f>
        <v>144</v>
      </c>
      <c r="G8" s="23"/>
      <c r="J8" s="13">
        <v>56</v>
      </c>
      <c r="K8" s="13">
        <v>78</v>
      </c>
      <c r="L8" s="13">
        <v>59</v>
      </c>
      <c r="M8" s="13">
        <f>SUM(J8:L8)</f>
        <v>193</v>
      </c>
      <c r="N8" s="13"/>
      <c r="O8" s="19"/>
      <c r="P8" s="19">
        <v>53</v>
      </c>
      <c r="Q8" s="19"/>
      <c r="R8" s="19">
        <v>49</v>
      </c>
      <c r="S8" s="20">
        <v>3</v>
      </c>
      <c r="T8" s="20">
        <v>65</v>
      </c>
      <c r="U8" s="20">
        <v>20</v>
      </c>
      <c r="V8" s="20">
        <v>46</v>
      </c>
      <c r="W8" s="21"/>
      <c r="X8" s="21">
        <v>59</v>
      </c>
      <c r="Y8" s="21">
        <v>10</v>
      </c>
      <c r="Z8" s="21">
        <v>49</v>
      </c>
    </row>
    <row r="9" spans="1:26" ht="12.75">
      <c r="A9" s="24" t="s">
        <v>19</v>
      </c>
      <c r="B9" s="23">
        <v>159</v>
      </c>
      <c r="C9" s="23">
        <f>S9+W9</f>
        <v>0</v>
      </c>
      <c r="D9" s="23">
        <f>P9+U9+X9</f>
        <v>88</v>
      </c>
      <c r="E9" s="23">
        <v>18</v>
      </c>
      <c r="F9" s="23">
        <f>R9+V9+Z9</f>
        <v>143</v>
      </c>
      <c r="G9" s="23"/>
      <c r="J9" s="13">
        <v>79</v>
      </c>
      <c r="K9" s="13">
        <v>49</v>
      </c>
      <c r="L9" s="13">
        <v>31</v>
      </c>
      <c r="M9" s="13">
        <f>SUM(J9:L9)</f>
        <v>159</v>
      </c>
      <c r="N9" s="13"/>
      <c r="O9" s="19"/>
      <c r="P9" s="19">
        <v>56</v>
      </c>
      <c r="Q9" s="19">
        <v>2</v>
      </c>
      <c r="R9" s="19">
        <v>78</v>
      </c>
      <c r="S9" s="20">
        <v>0</v>
      </c>
      <c r="T9" s="20">
        <v>44</v>
      </c>
      <c r="U9" s="20">
        <v>9</v>
      </c>
      <c r="V9" s="20">
        <v>41</v>
      </c>
      <c r="W9" s="21"/>
      <c r="X9" s="21">
        <v>23</v>
      </c>
      <c r="Y9" s="21">
        <v>7</v>
      </c>
      <c r="Z9" s="21">
        <v>24</v>
      </c>
    </row>
    <row r="10" spans="1:26" ht="12.75">
      <c r="A10" s="24" t="s">
        <v>20</v>
      </c>
      <c r="B10" s="23">
        <v>167</v>
      </c>
      <c r="C10" s="23">
        <f>S10+W10</f>
        <v>3</v>
      </c>
      <c r="D10" s="23">
        <f>P10+U10+X10</f>
        <v>67</v>
      </c>
      <c r="E10" s="23">
        <v>37</v>
      </c>
      <c r="F10" s="23">
        <f>R10+V10+Z10</f>
        <v>129</v>
      </c>
      <c r="G10" s="23"/>
      <c r="J10" s="13">
        <v>41</v>
      </c>
      <c r="K10" s="13">
        <v>94</v>
      </c>
      <c r="L10" s="13">
        <v>32</v>
      </c>
      <c r="M10" s="13">
        <f>SUM(J10:L10)</f>
        <v>167</v>
      </c>
      <c r="N10" s="13"/>
      <c r="O10" s="19"/>
      <c r="P10" s="19">
        <v>11</v>
      </c>
      <c r="Q10" s="19"/>
      <c r="R10" s="19">
        <v>38</v>
      </c>
      <c r="S10" s="20">
        <v>3</v>
      </c>
      <c r="T10" s="20">
        <v>88</v>
      </c>
      <c r="U10" s="20">
        <v>30</v>
      </c>
      <c r="V10" s="20">
        <v>66</v>
      </c>
      <c r="W10" s="21"/>
      <c r="X10" s="21">
        <v>26</v>
      </c>
      <c r="Y10" s="21">
        <v>7</v>
      </c>
      <c r="Z10" s="21">
        <v>25</v>
      </c>
    </row>
    <row r="11" spans="1:26" ht="12.75">
      <c r="A11" s="24" t="s">
        <v>21</v>
      </c>
      <c r="B11" s="23">
        <v>137</v>
      </c>
      <c r="C11" s="23">
        <f>S11+W11</f>
        <v>0</v>
      </c>
      <c r="D11" s="23">
        <f>P11+U11+X11</f>
        <v>51</v>
      </c>
      <c r="E11" s="23">
        <v>22</v>
      </c>
      <c r="F11" s="23">
        <f>R11+V11+Z11</f>
        <v>119</v>
      </c>
      <c r="G11" s="23"/>
      <c r="J11" s="13">
        <v>48</v>
      </c>
      <c r="K11" s="13">
        <v>71</v>
      </c>
      <c r="L11" s="13">
        <v>18</v>
      </c>
      <c r="M11" s="13">
        <f>SUM(J11:L11)</f>
        <v>137</v>
      </c>
      <c r="N11" s="13"/>
      <c r="O11" s="19"/>
      <c r="P11" s="19">
        <v>22</v>
      </c>
      <c r="Q11" s="19"/>
      <c r="R11" s="19">
        <v>49</v>
      </c>
      <c r="S11" s="20">
        <v>0</v>
      </c>
      <c r="T11" s="20">
        <v>67</v>
      </c>
      <c r="U11" s="20">
        <v>16</v>
      </c>
      <c r="V11" s="20">
        <v>55</v>
      </c>
      <c r="W11" s="21"/>
      <c r="X11" s="21">
        <v>13</v>
      </c>
      <c r="Y11" s="21">
        <v>6</v>
      </c>
      <c r="Z11" s="21">
        <v>15</v>
      </c>
    </row>
    <row r="12" spans="1:26" ht="12.75">
      <c r="A12" s="24" t="s">
        <v>22</v>
      </c>
      <c r="B12" s="23">
        <v>164</v>
      </c>
      <c r="C12" s="23">
        <f>S12+W12</f>
        <v>0</v>
      </c>
      <c r="D12" s="23">
        <f>P12+U12+X12</f>
        <v>56</v>
      </c>
      <c r="E12" s="23">
        <v>22</v>
      </c>
      <c r="F12" s="23">
        <f>R12+V12+Z12</f>
        <v>143</v>
      </c>
      <c r="G12" s="23"/>
      <c r="J12" s="13">
        <v>75</v>
      </c>
      <c r="K12" s="13">
        <v>79</v>
      </c>
      <c r="L12" s="13">
        <v>10</v>
      </c>
      <c r="M12" s="13">
        <f>SUM(J12:L12)</f>
        <v>164</v>
      </c>
      <c r="N12" s="13"/>
      <c r="O12" s="19"/>
      <c r="P12" s="19">
        <v>25</v>
      </c>
      <c r="Q12" s="19">
        <v>1</v>
      </c>
      <c r="R12" s="19">
        <v>77</v>
      </c>
      <c r="S12" s="20">
        <v>0</v>
      </c>
      <c r="T12" s="20">
        <v>67</v>
      </c>
      <c r="U12" s="20">
        <v>21</v>
      </c>
      <c r="V12" s="20">
        <v>58</v>
      </c>
      <c r="W12" s="21"/>
      <c r="X12" s="21">
        <v>10</v>
      </c>
      <c r="Y12" s="21">
        <v>0</v>
      </c>
      <c r="Z12" s="21">
        <v>8</v>
      </c>
    </row>
    <row r="13" spans="1:26" ht="12.75">
      <c r="A13" s="24" t="s">
        <v>23</v>
      </c>
      <c r="B13" s="23">
        <v>143</v>
      </c>
      <c r="C13" s="23">
        <f>S13+W13</f>
        <v>1</v>
      </c>
      <c r="D13" s="23">
        <f>P13+U13+X13</f>
        <v>111</v>
      </c>
      <c r="E13" s="23">
        <v>37</v>
      </c>
      <c r="F13" s="23">
        <f>R13+V13+Z13</f>
        <v>110</v>
      </c>
      <c r="G13" s="23"/>
      <c r="J13" s="13">
        <v>70</v>
      </c>
      <c r="K13" s="13">
        <v>49</v>
      </c>
      <c r="L13" s="13">
        <v>24</v>
      </c>
      <c r="M13" s="13">
        <f>SUM(J13:L13)</f>
        <v>143</v>
      </c>
      <c r="N13" s="13"/>
      <c r="O13" s="19">
        <v>1</v>
      </c>
      <c r="P13" s="19">
        <v>58</v>
      </c>
      <c r="Q13" s="19"/>
      <c r="R13" s="19">
        <v>70</v>
      </c>
      <c r="S13" s="20">
        <v>1</v>
      </c>
      <c r="T13" s="20">
        <v>49</v>
      </c>
      <c r="U13" s="20">
        <v>29</v>
      </c>
      <c r="V13" s="20">
        <v>24</v>
      </c>
      <c r="W13" s="21"/>
      <c r="X13" s="21">
        <v>24</v>
      </c>
      <c r="Y13" s="21">
        <v>8</v>
      </c>
      <c r="Z13" s="21">
        <v>16</v>
      </c>
    </row>
    <row r="14" spans="1:26" ht="12.75">
      <c r="A14" s="24" t="s">
        <v>24</v>
      </c>
      <c r="B14" s="23">
        <v>179</v>
      </c>
      <c r="C14" s="23">
        <f>S14+W14</f>
        <v>5</v>
      </c>
      <c r="D14" s="23">
        <f>P14+U14+X14</f>
        <v>75</v>
      </c>
      <c r="E14" s="23">
        <v>22</v>
      </c>
      <c r="F14" s="23">
        <f>R14+V14+Z14</f>
        <v>141</v>
      </c>
      <c r="G14" s="23"/>
      <c r="J14" s="13">
        <v>60</v>
      </c>
      <c r="K14" s="13">
        <v>97</v>
      </c>
      <c r="L14" s="13">
        <v>22</v>
      </c>
      <c r="M14" s="13">
        <f>SUM(J14:L14)</f>
        <v>179</v>
      </c>
      <c r="N14" s="13"/>
      <c r="O14" s="19"/>
      <c r="P14" s="19">
        <v>37</v>
      </c>
      <c r="Q14" s="19"/>
      <c r="R14" s="19">
        <v>52</v>
      </c>
      <c r="S14" s="20">
        <v>4</v>
      </c>
      <c r="T14" s="20">
        <v>73</v>
      </c>
      <c r="U14" s="20">
        <v>20</v>
      </c>
      <c r="V14" s="20">
        <v>69</v>
      </c>
      <c r="W14" s="21">
        <v>1</v>
      </c>
      <c r="X14" s="21">
        <v>18</v>
      </c>
      <c r="Y14" s="21">
        <v>2</v>
      </c>
      <c r="Z14" s="21">
        <v>20</v>
      </c>
    </row>
    <row r="15" spans="1:26" ht="12.75">
      <c r="A15" s="24" t="s">
        <v>25</v>
      </c>
      <c r="B15" s="23">
        <v>185</v>
      </c>
      <c r="C15" s="23">
        <f>S15+W15</f>
        <v>3</v>
      </c>
      <c r="D15" s="23">
        <f>P15+U15+X15</f>
        <v>88</v>
      </c>
      <c r="E15" s="23">
        <v>30</v>
      </c>
      <c r="F15" s="23">
        <f>R15+V15+Z15</f>
        <v>154</v>
      </c>
      <c r="G15" s="23"/>
      <c r="J15" s="13">
        <v>43</v>
      </c>
      <c r="K15" s="13">
        <v>95</v>
      </c>
      <c r="L15" s="13">
        <v>47</v>
      </c>
      <c r="M15" s="13">
        <f>SUM(J15:L15)</f>
        <v>185</v>
      </c>
      <c r="N15" s="13"/>
      <c r="O15" s="19"/>
      <c r="P15" s="19">
        <v>19</v>
      </c>
      <c r="Q15" s="19">
        <v>0</v>
      </c>
      <c r="R15" s="19">
        <v>42</v>
      </c>
      <c r="S15" s="20">
        <v>3</v>
      </c>
      <c r="T15" s="20">
        <v>89</v>
      </c>
      <c r="U15" s="20">
        <v>25</v>
      </c>
      <c r="V15" s="20">
        <v>70</v>
      </c>
      <c r="W15" s="21"/>
      <c r="X15" s="21">
        <v>44</v>
      </c>
      <c r="Y15" s="21">
        <v>5</v>
      </c>
      <c r="Z15" s="21">
        <v>42</v>
      </c>
    </row>
    <row r="16" spans="1:26" ht="12.75">
      <c r="A16" s="24" t="s">
        <v>26</v>
      </c>
      <c r="B16" s="23">
        <v>147</v>
      </c>
      <c r="C16" s="23">
        <f>S16+W16</f>
        <v>1</v>
      </c>
      <c r="D16" s="23">
        <f>P16+U16+X16</f>
        <v>100</v>
      </c>
      <c r="E16" s="23">
        <v>19</v>
      </c>
      <c r="F16" s="23">
        <f>R16+V16+Z16</f>
        <v>130</v>
      </c>
      <c r="G16" s="23"/>
      <c r="J16" s="13">
        <v>53</v>
      </c>
      <c r="K16" s="13">
        <v>32</v>
      </c>
      <c r="L16" s="13">
        <v>62</v>
      </c>
      <c r="M16" s="13">
        <f>SUM(J16:L16)</f>
        <v>147</v>
      </c>
      <c r="N16" s="13"/>
      <c r="O16" s="19"/>
      <c r="P16" s="19">
        <v>34</v>
      </c>
      <c r="Q16" s="19">
        <v>0</v>
      </c>
      <c r="R16" s="19">
        <v>53</v>
      </c>
      <c r="S16" s="20">
        <v>1</v>
      </c>
      <c r="T16" s="20">
        <v>31</v>
      </c>
      <c r="U16" s="20">
        <v>10</v>
      </c>
      <c r="V16" s="20">
        <v>24</v>
      </c>
      <c r="W16" s="21"/>
      <c r="X16" s="21">
        <v>56</v>
      </c>
      <c r="Y16" s="21">
        <v>9</v>
      </c>
      <c r="Z16" s="21">
        <v>53</v>
      </c>
    </row>
    <row r="17" spans="1:26" ht="12.75">
      <c r="A17" s="24" t="s">
        <v>27</v>
      </c>
      <c r="B17" s="23">
        <v>202</v>
      </c>
      <c r="C17" s="23">
        <f>S17+W17</f>
        <v>4</v>
      </c>
      <c r="D17" s="23">
        <f>P17+U17+X17</f>
        <v>76</v>
      </c>
      <c r="E17" s="23">
        <v>24</v>
      </c>
      <c r="F17" s="23">
        <f>R17+V17+Z17</f>
        <v>166</v>
      </c>
      <c r="G17" s="23"/>
      <c r="J17" s="13">
        <v>100</v>
      </c>
      <c r="K17" s="13">
        <v>70</v>
      </c>
      <c r="L17" s="13">
        <v>32</v>
      </c>
      <c r="M17" s="13">
        <f>SUM(J17:L17)</f>
        <v>202</v>
      </c>
      <c r="N17" s="13"/>
      <c r="O17" s="19"/>
      <c r="P17" s="19">
        <v>22</v>
      </c>
      <c r="Q17" s="19">
        <v>0</v>
      </c>
      <c r="R17" s="19">
        <v>98</v>
      </c>
      <c r="S17" s="20">
        <v>4</v>
      </c>
      <c r="T17" s="20">
        <v>65</v>
      </c>
      <c r="U17" s="20">
        <v>22</v>
      </c>
      <c r="V17" s="20">
        <v>40</v>
      </c>
      <c r="W17" s="21"/>
      <c r="X17" s="21">
        <v>32</v>
      </c>
      <c r="Y17" s="21">
        <v>2</v>
      </c>
      <c r="Z17" s="21">
        <v>28</v>
      </c>
    </row>
    <row r="18" spans="1:26" ht="12.75">
      <c r="A18" s="24" t="s">
        <v>28</v>
      </c>
      <c r="B18" s="23">
        <v>124</v>
      </c>
      <c r="C18" s="23">
        <f>S18+W18</f>
        <v>0</v>
      </c>
      <c r="D18" s="23">
        <f>P18+U18+X18</f>
        <v>64</v>
      </c>
      <c r="E18" s="23">
        <v>17</v>
      </c>
      <c r="F18" s="23">
        <f>R18+V18+Z18</f>
        <v>101</v>
      </c>
      <c r="G18" s="23"/>
      <c r="J18" s="13">
        <v>58</v>
      </c>
      <c r="K18" s="13">
        <v>57</v>
      </c>
      <c r="L18" s="13">
        <v>9</v>
      </c>
      <c r="M18" s="13">
        <f>SUM(J18:L18)</f>
        <v>124</v>
      </c>
      <c r="N18" s="13"/>
      <c r="O18" s="19"/>
      <c r="P18" s="19">
        <v>40</v>
      </c>
      <c r="Q18" s="19">
        <v>0</v>
      </c>
      <c r="R18" s="19">
        <v>51</v>
      </c>
      <c r="S18" s="20">
        <v>0</v>
      </c>
      <c r="T18" s="20">
        <v>44</v>
      </c>
      <c r="U18" s="20">
        <v>17</v>
      </c>
      <c r="V18" s="20">
        <v>41</v>
      </c>
      <c r="W18" s="21"/>
      <c r="X18" s="21">
        <v>7</v>
      </c>
      <c r="Y18" s="21">
        <v>0</v>
      </c>
      <c r="Z18" s="21">
        <v>9</v>
      </c>
    </row>
    <row r="19" spans="1:26" ht="12.75">
      <c r="A19" s="24" t="s">
        <v>29</v>
      </c>
      <c r="B19" s="23">
        <v>69</v>
      </c>
      <c r="C19" s="23">
        <f>S19+W19</f>
        <v>0</v>
      </c>
      <c r="D19" s="23">
        <f>P19+U19+X19</f>
        <v>37</v>
      </c>
      <c r="E19" s="23">
        <v>8</v>
      </c>
      <c r="F19" s="23">
        <f>R19+V19+Z19</f>
        <v>57</v>
      </c>
      <c r="G19" s="23"/>
      <c r="J19" s="13">
        <v>24</v>
      </c>
      <c r="K19" s="13">
        <v>30</v>
      </c>
      <c r="L19" s="13">
        <v>15</v>
      </c>
      <c r="M19" s="13">
        <f>SUM(J19:L19)</f>
        <v>69</v>
      </c>
      <c r="N19" s="13"/>
      <c r="O19" s="19"/>
      <c r="P19" s="19">
        <v>18</v>
      </c>
      <c r="Q19" s="19">
        <v>0</v>
      </c>
      <c r="R19" s="19">
        <v>24</v>
      </c>
      <c r="S19" s="20">
        <v>0</v>
      </c>
      <c r="T19" s="20">
        <v>28</v>
      </c>
      <c r="U19" s="20">
        <v>8</v>
      </c>
      <c r="V19" s="20">
        <v>22</v>
      </c>
      <c r="W19" s="21"/>
      <c r="X19" s="21">
        <v>11</v>
      </c>
      <c r="Y19" s="21">
        <v>0</v>
      </c>
      <c r="Z19" s="21">
        <v>11</v>
      </c>
    </row>
    <row r="20" spans="1:26" ht="12.75">
      <c r="A20" s="24" t="s">
        <v>30</v>
      </c>
      <c r="B20" s="23">
        <v>187</v>
      </c>
      <c r="C20" s="23">
        <f>S20+W20</f>
        <v>2</v>
      </c>
      <c r="D20" s="23">
        <f>P20+U20+X20</f>
        <v>125</v>
      </c>
      <c r="E20" s="23">
        <v>19</v>
      </c>
      <c r="F20" s="23">
        <f>R20+V20+Z20</f>
        <v>153</v>
      </c>
      <c r="G20" s="23"/>
      <c r="J20" s="13">
        <v>50</v>
      </c>
      <c r="K20" s="13">
        <v>35</v>
      </c>
      <c r="L20" s="13">
        <v>102</v>
      </c>
      <c r="M20" s="13">
        <f>SUM(J20:L20)</f>
        <v>187</v>
      </c>
      <c r="N20" s="13"/>
      <c r="O20" s="19"/>
      <c r="P20" s="19">
        <v>25</v>
      </c>
      <c r="Q20" s="19">
        <v>0</v>
      </c>
      <c r="R20" s="19">
        <v>44</v>
      </c>
      <c r="S20" s="20">
        <v>2</v>
      </c>
      <c r="T20" s="20">
        <v>22</v>
      </c>
      <c r="U20" s="20">
        <v>6</v>
      </c>
      <c r="V20" s="20">
        <v>30</v>
      </c>
      <c r="W20" s="21"/>
      <c r="X20" s="21">
        <v>94</v>
      </c>
      <c r="Y20" s="21">
        <v>13</v>
      </c>
      <c r="Z20" s="21">
        <v>79</v>
      </c>
    </row>
    <row r="21" spans="1:26" ht="12.75">
      <c r="A21" s="24" t="s">
        <v>31</v>
      </c>
      <c r="B21" s="23">
        <v>225</v>
      </c>
      <c r="C21" s="23">
        <f>S21+W21</f>
        <v>2</v>
      </c>
      <c r="D21" s="23">
        <f>P21+U21+X21</f>
        <v>78</v>
      </c>
      <c r="E21" s="23">
        <v>23</v>
      </c>
      <c r="F21" s="23">
        <f>R21+V21+Z21</f>
        <v>186</v>
      </c>
      <c r="G21" s="23"/>
      <c r="J21" s="13">
        <v>91</v>
      </c>
      <c r="K21" s="13">
        <v>110</v>
      </c>
      <c r="L21" s="13">
        <v>24</v>
      </c>
      <c r="M21" s="13">
        <f>SUM(J21:L21)</f>
        <v>225</v>
      </c>
      <c r="N21" s="13"/>
      <c r="O21" s="19"/>
      <c r="P21" s="19">
        <v>38</v>
      </c>
      <c r="Q21" s="19"/>
      <c r="R21" s="19">
        <v>78</v>
      </c>
      <c r="S21" s="20">
        <v>2</v>
      </c>
      <c r="T21" s="20">
        <v>88</v>
      </c>
      <c r="U21" s="20">
        <v>20</v>
      </c>
      <c r="V21" s="20">
        <v>87</v>
      </c>
      <c r="W21" s="21"/>
      <c r="X21" s="21">
        <v>20</v>
      </c>
      <c r="Y21" s="21">
        <v>3</v>
      </c>
      <c r="Z21" s="21">
        <v>21</v>
      </c>
    </row>
    <row r="22" spans="1:26" ht="12.75">
      <c r="A22" s="24" t="s">
        <v>32</v>
      </c>
      <c r="B22" s="23">
        <v>117</v>
      </c>
      <c r="C22" s="23">
        <f>S22+W22</f>
        <v>0</v>
      </c>
      <c r="D22" s="23">
        <f>P22+U22+X22</f>
        <v>51</v>
      </c>
      <c r="E22" s="23">
        <v>10</v>
      </c>
      <c r="F22" s="23">
        <f>R22+V22+Z22</f>
        <v>105</v>
      </c>
      <c r="G22" s="23"/>
      <c r="J22" s="13">
        <v>76</v>
      </c>
      <c r="K22" s="13">
        <v>29</v>
      </c>
      <c r="L22" s="13">
        <v>12</v>
      </c>
      <c r="M22" s="13">
        <f>SUM(J22:L22)</f>
        <v>117</v>
      </c>
      <c r="N22" s="13"/>
      <c r="O22" s="19"/>
      <c r="P22" s="19">
        <v>34</v>
      </c>
      <c r="Q22" s="19"/>
      <c r="R22" s="19">
        <v>72</v>
      </c>
      <c r="S22" s="20">
        <v>0</v>
      </c>
      <c r="T22" s="20">
        <v>29</v>
      </c>
      <c r="U22" s="20">
        <v>7</v>
      </c>
      <c r="V22" s="20">
        <v>24</v>
      </c>
      <c r="W22" s="21"/>
      <c r="X22" s="21">
        <v>10</v>
      </c>
      <c r="Y22" s="21">
        <v>3</v>
      </c>
      <c r="Z22" s="21">
        <v>9</v>
      </c>
    </row>
    <row r="23" spans="1:26" ht="12.75">
      <c r="A23" s="24" t="s">
        <v>33</v>
      </c>
      <c r="B23" s="23">
        <v>132</v>
      </c>
      <c r="C23" s="23">
        <f>S23+W23</f>
        <v>2</v>
      </c>
      <c r="D23" s="23">
        <f>P23+U23+X23</f>
        <v>58</v>
      </c>
      <c r="E23" s="23">
        <v>17</v>
      </c>
      <c r="F23" s="23">
        <f>R23+V23+Z23</f>
        <v>116</v>
      </c>
      <c r="G23" s="23"/>
      <c r="J23" s="13">
        <v>57</v>
      </c>
      <c r="K23" s="13">
        <v>67</v>
      </c>
      <c r="L23" s="13">
        <v>8</v>
      </c>
      <c r="M23" s="13">
        <f>SUM(J23:L23)</f>
        <v>132</v>
      </c>
      <c r="N23" s="13"/>
      <c r="O23" s="19"/>
      <c r="P23" s="19">
        <v>34</v>
      </c>
      <c r="Q23" s="19"/>
      <c r="R23" s="19">
        <v>58</v>
      </c>
      <c r="S23" s="20">
        <v>2</v>
      </c>
      <c r="T23" s="20">
        <v>50</v>
      </c>
      <c r="U23" s="20">
        <v>16</v>
      </c>
      <c r="V23" s="20">
        <v>51</v>
      </c>
      <c r="W23" s="21"/>
      <c r="X23" s="21">
        <v>8</v>
      </c>
      <c r="Y23" s="21">
        <v>1</v>
      </c>
      <c r="Z23" s="21">
        <v>7</v>
      </c>
    </row>
    <row r="24" spans="1:26" ht="12.75">
      <c r="A24" s="25" t="s">
        <v>34</v>
      </c>
      <c r="B24" s="23">
        <v>296</v>
      </c>
      <c r="C24" s="23">
        <f>S24+W24</f>
        <v>0</v>
      </c>
      <c r="D24" s="23">
        <f>P24+U24+X24</f>
        <v>118</v>
      </c>
      <c r="E24" s="23">
        <v>48</v>
      </c>
      <c r="F24" s="23">
        <f>R24+V24+Z24</f>
        <v>248</v>
      </c>
      <c r="G24" s="23"/>
      <c r="J24" s="13">
        <v>97</v>
      </c>
      <c r="K24" s="13">
        <v>148</v>
      </c>
      <c r="L24" s="13">
        <v>51</v>
      </c>
      <c r="M24" s="13">
        <f>SUM(J24:L24)</f>
        <v>296</v>
      </c>
      <c r="N24" s="13"/>
      <c r="O24" s="19"/>
      <c r="P24" s="19">
        <v>32</v>
      </c>
      <c r="Q24" s="19">
        <v>2</v>
      </c>
      <c r="R24" s="19">
        <v>93</v>
      </c>
      <c r="S24" s="20">
        <v>0</v>
      </c>
      <c r="T24" s="20">
        <v>137</v>
      </c>
      <c r="U24" s="20">
        <v>36</v>
      </c>
      <c r="V24" s="20">
        <v>118</v>
      </c>
      <c r="W24" s="21"/>
      <c r="X24" s="21">
        <v>50</v>
      </c>
      <c r="Y24" s="21">
        <v>10</v>
      </c>
      <c r="Z24" s="21">
        <v>37</v>
      </c>
    </row>
    <row r="25" spans="1:26" ht="12.75">
      <c r="A25" s="26">
        <v>2024</v>
      </c>
      <c r="B25" s="23">
        <v>2826</v>
      </c>
      <c r="C25" s="23">
        <v>27</v>
      </c>
      <c r="D25" s="23">
        <f>SUM(D8:D24)</f>
        <v>1375</v>
      </c>
      <c r="E25" s="23">
        <v>403</v>
      </c>
      <c r="F25" s="23">
        <f>SUM(F8:F24)</f>
        <v>2345</v>
      </c>
      <c r="G25" s="23"/>
      <c r="J25" s="13">
        <v>1078</v>
      </c>
      <c r="K25" s="13">
        <v>1190</v>
      </c>
      <c r="L25" s="13">
        <v>558</v>
      </c>
      <c r="M25" s="13">
        <f>SUM(J25:L25)</f>
        <v>2826</v>
      </c>
      <c r="N25" s="13"/>
      <c r="O25" s="19"/>
      <c r="P25" s="19">
        <v>558</v>
      </c>
      <c r="Q25" s="19">
        <v>5</v>
      </c>
      <c r="R25" s="19">
        <v>1026</v>
      </c>
      <c r="S25" s="20">
        <v>25</v>
      </c>
      <c r="T25" s="20">
        <v>1036</v>
      </c>
      <c r="U25" s="20">
        <v>312</v>
      </c>
      <c r="V25" s="20">
        <v>866</v>
      </c>
      <c r="W25" s="21"/>
      <c r="X25" s="21">
        <v>505</v>
      </c>
      <c r="Y25" s="21">
        <v>86</v>
      </c>
      <c r="Z25" s="21">
        <v>453</v>
      </c>
    </row>
    <row r="26" spans="1:7" ht="12.75">
      <c r="A26" s="26">
        <v>2023</v>
      </c>
      <c r="B26" s="23">
        <v>2809</v>
      </c>
      <c r="C26" s="23">
        <v>47</v>
      </c>
      <c r="D26" s="23">
        <v>1649</v>
      </c>
      <c r="E26" s="23">
        <v>669</v>
      </c>
      <c r="F26" s="23">
        <v>848</v>
      </c>
      <c r="G26" s="23"/>
    </row>
    <row r="27" spans="1:7" ht="12.75">
      <c r="A27" s="26">
        <v>2022</v>
      </c>
      <c r="B27" s="23">
        <v>2220</v>
      </c>
      <c r="C27" s="23">
        <v>33</v>
      </c>
      <c r="D27" s="23">
        <v>2176</v>
      </c>
      <c r="E27" s="23">
        <v>828</v>
      </c>
      <c r="F27" s="23">
        <v>1347</v>
      </c>
      <c r="G27" s="23"/>
    </row>
    <row r="28" spans="1:7" ht="12.75">
      <c r="A28" s="26">
        <v>2021</v>
      </c>
      <c r="B28" s="23">
        <v>2209</v>
      </c>
      <c r="C28" s="23">
        <v>32</v>
      </c>
      <c r="D28" s="23">
        <v>2177</v>
      </c>
      <c r="E28" s="23">
        <v>829</v>
      </c>
      <c r="F28" s="23">
        <v>1348</v>
      </c>
      <c r="G28" s="23"/>
    </row>
    <row r="29" spans="1:7" ht="12.75">
      <c r="A29" s="26">
        <v>2020</v>
      </c>
      <c r="B29" s="23"/>
      <c r="C29" s="23"/>
      <c r="D29" s="23"/>
      <c r="E29" s="23"/>
      <c r="F29" s="23"/>
      <c r="G29" s="23"/>
    </row>
    <row r="31" spans="1:1" ht="12.75">
      <c r="A31" s="27" t="s">
        <v>35</v>
      </c>
    </row>
  </sheetData>
  <mergeCells count="18">
    <mergeCell ref="A1:G1"/>
    <mergeCell ref="A2:G2"/>
    <mergeCell ref="A3:G3"/>
    <mergeCell ref="A5:A6"/>
    <mergeCell ref="B5:B6"/>
    <mergeCell ref="C5:D5"/>
    <mergeCell ref="G5:G6"/>
    <mergeCell ref="S6:T6"/>
    <mergeCell ref="U6:V6"/>
    <mergeCell ref="W6:X6"/>
    <mergeCell ref="Y6:Z6"/>
    <mergeCell ref="E5:F5"/>
    <mergeCell ref="O5:R5"/>
    <mergeCell ref="S5:V5"/>
    <mergeCell ref="W5:Z5"/>
    <mergeCell ref="J6:M6"/>
    <mergeCell ref="O6:P6"/>
    <mergeCell ref="Q6:R6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