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<sst xmlns="http://schemas.openxmlformats.org/spreadsheetml/2006/main" count="29" uniqueCount="29">
  <si>
    <t>Produksi Daging Ternak Menurut Kecamatan dan Jenis Ternak (ekor) di Kabupaten Brebes dan Jenis Ternak (kg), 2020 dan 2021</t>
  </si>
  <si>
    <t>Kecamatan</t>
  </si>
  <si>
    <r>
      <rPr>
        <sz val="10"/>
        <rFont val="Arial"/>
        <family val="2"/>
      </rPr>
      <t xml:space="preserve">Sapi </t>
    </r>
    <r>
      <rPr>
        <i/>
        <sz val="10"/>
        <rFont val="Arial"/>
        <family val="2"/>
      </rPr>
      <t>Perah/Dairy Cattle</t>
    </r>
  </si>
  <si>
    <r>
      <rPr>
        <sz val="10"/>
        <rFont val="Arial"/>
        <family val="2"/>
      </rPr>
      <t xml:space="preserve">Sapi </t>
    </r>
    <r>
      <rPr>
        <i/>
        <sz val="10"/>
        <rFont val="Arial"/>
        <family val="2"/>
      </rPr>
      <t>Potong/BeefCattle</t>
    </r>
  </si>
  <si>
    <r>
      <rPr>
        <sz val="10"/>
        <rFont val="Arial"/>
        <family val="2"/>
      </rPr>
      <t>Kerbau</t>
    </r>
    <r>
      <rPr>
        <i/>
        <sz val="10"/>
        <rFont val="Arial"/>
        <family val="2"/>
      </rPr>
      <t>/Buffalo</t>
    </r>
  </si>
  <si>
    <r>
      <rPr>
        <sz val="10"/>
        <rFont val="Arial"/>
        <family val="2"/>
      </rPr>
      <t>Kuda/</t>
    </r>
    <r>
      <rPr>
        <i/>
        <sz val="10"/>
        <rFont val="Arial"/>
        <family val="2"/>
      </rPr>
      <t>Horse</t>
    </r>
  </si>
  <si>
    <r>
      <rPr>
        <sz val="10"/>
        <rFont val="Arial"/>
        <family val="2"/>
      </rPr>
      <t>Kambing/</t>
    </r>
    <r>
      <rPr>
        <i/>
        <sz val="10"/>
        <rFont val="Arial"/>
        <family val="2"/>
      </rPr>
      <t>Goat</t>
    </r>
  </si>
  <si>
    <r>
      <rPr>
        <sz val="10"/>
        <rFont val="Arial"/>
        <family val="2"/>
      </rPr>
      <t>Domba/</t>
    </r>
    <r>
      <rPr>
        <i/>
        <sz val="10"/>
        <rFont val="Arial"/>
        <family val="2"/>
      </rPr>
      <t>Sheep</t>
    </r>
  </si>
  <si>
    <t>Babi/ Pig</t>
  </si>
  <si>
    <t>Subdistrict</t>
  </si>
  <si>
    <t>(1)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</si>
  <si>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</si>
  <si>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</si>
  <si>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</si>
  <si>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</si>
  <si>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</si>
  <si>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</si>
  <si>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</si>
  <si>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</si>
  <si>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</si>
  <si>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</si>
  <si>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</si>
  <si>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</si>
  <si>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</si>
  <si>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</si>
  <si>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</si>
  <si>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</si>
  <si>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</si>
  <si>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Kabupaten Brebes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</si>
</sst>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_-"/>
    <numFmt numFmtId="178" formatCode="0_);\(0\)"/>
  </numFmts>
  <fonts count="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NumberFormat="1" applyFont="1" applyFill="1" applyBorder="1" applyAlignment="1" applyProtection="1">
      <alignment vertical="top"/>
      <protection/>
    </xf>
    <xf numFmtId="0" fontId="4" fillId="0" borderId="0" xfId="0" applyNumberFormat="1" applyFont="1" applyFill="1" applyBorder="1" applyAlignment="1" applyProtection="1">
      <alignment horizontal="center" vertical="top"/>
      <protection/>
    </xf>
    <xf numFmtId="177" fontId="2" fillId="0" borderId="0" xfId="0" applyNumberFormat="1" applyFont="1" applyFill="1" applyBorder="1" applyAlignment="1" applyProtection="1">
      <alignment vertical="top"/>
      <protection/>
    </xf>
    <xf numFmtId="0" fontId="2" fillId="0" borderId="1" xfId="0" applyNumberFormat="1" applyFont="1" applyFill="1" applyBorder="1" applyAlignment="1" applyProtection="1">
      <alignment horizontal="center"/>
      <protection/>
    </xf>
    <xf numFmtId="0" fontId="2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0" xfId="0" applyNumberFormat="1" applyFont="1" applyFill="1" applyBorder="1" applyAlignment="1" applyProtection="1">
      <alignment horizontal="center" vertical="center"/>
      <protection/>
    </xf>
    <xf numFmtId="178" fontId="2" fillId="0" borderId="1" xfId="0" applyNumberFormat="1" applyFont="1" applyFill="1" applyBorder="1" applyAlignment="1" applyProtection="1">
      <alignment horizontal="center" vertical="center"/>
      <protection/>
    </xf>
    <xf numFmtId="178" fontId="2" fillId="0" borderId="2" xfId="0" applyNumberFormat="1" applyFont="1" applyFill="1" applyBorder="1" applyAlignment="1" applyProtection="1">
      <alignment horizontal="center" vertical="center"/>
      <protection/>
    </xf>
    <xf numFmtId="0" fontId="2" fillId="0" borderId="2" xfId="0" applyNumberFormat="1" applyFont="1" applyFill="1" applyBorder="1" applyAlignment="1" applyProtection="1">
      <alignment horizontal="center"/>
      <protection/>
    </xf>
    <xf numFmtId="178" fontId="2" fillId="0" borderId="2" xfId="0" applyNumberFormat="1" applyFont="1" applyFill="1" applyBorder="1" applyAlignment="1" applyProtection="1">
      <alignment horizontal="center"/>
      <protection/>
    </xf>
    <xf numFmtId="178" fontId="2" fillId="0" borderId="3" xfId="0" applyNumberFormat="1" applyFont="1" applyFill="1" applyBorder="1" applyAlignment="1" applyProtection="1">
      <alignment horizontal="center" vertical="center"/>
      <protection/>
    </xf>
    <xf numFmtId="177" fontId="2" fillId="0" borderId="0" xfId="19" applyFont="1" applyFill="1" applyBorder="1" applyAlignment="1" applyProtection="1">
      <alignment vertical="top"/>
      <protection/>
    </xf>
    <xf numFmtId="0" fontId="2" fillId="0" borderId="0" xfId="0" applyNumberFormat="1" applyFont="1" applyFill="1" applyBorder="1" applyAlignment="1" applyProtection="1">
      <alignment vertical="center"/>
      <protection/>
    </xf>
    <xf numFmtId="0" fontId="2" fillId="0" borderId="2" xfId="0" applyNumberFormat="1" applyFont="1" applyFill="1" applyBorder="1" applyAlignment="1" applyProtection="1">
      <alignment vertical="center"/>
      <protection/>
    </xf>
    <xf numFmtId="177" fontId="2" fillId="0" borderId="2" xfId="19" applyFont="1" applyFill="1" applyBorder="1" applyAlignment="1" applyProtection="1">
      <alignment vertical="center"/>
      <protection/>
    </xf>
    <xf numFmtId="177" fontId="2" fillId="0" borderId="2" xfId="0" applyNumberFormat="1" applyFont="1" applyFill="1" applyBorder="1" applyAlignment="1" applyProtection="1">
      <alignment vertical="center"/>
      <protection/>
    </xf>
    <xf numFmtId="177" fontId="2" fillId="0" borderId="0" xfId="0" applyNumberFormat="1" applyFont="1" applyFill="1" applyBorder="1" applyAlignment="1" applyProtection="1">
      <alignment vertical="center"/>
      <protection/>
    </xf>
    <xf numFmtId="0" fontId="1" fillId="0" borderId="0" xfId="0"/>
    <xf numFmtId="177" fontId="1" fillId="0" borderId="0" xfId="0" applyNumberFormat="1"/>
    <xf numFmtId="177" fontId="1" fillId="0" borderId="0" xfId="19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be9b9a-5907-443d-9f56-fc8875b1e692}">
  <dimension ref="A2:S28"/>
  <sheetViews>
    <sheetView view="pageBreakPreview" zoomScaleNormal="100" zoomScaleSheetLayoutView="100" workbookViewId="0" topLeftCell="H1">
      <selection pane="topLeft" activeCell="M7" sqref="M7:M24"/>
    </sheetView>
  </sheetViews>
  <sheetFormatPr defaultRowHeight="14.5" customHeight="1"/>
  <cols>
    <col min="1" max="1" width="15" style="19" customWidth="1"/>
    <col min="2" max="15" width="11.714285714285714" style="19" customWidth="1"/>
    <col min="16" max="16384" width="9.142857142857142" style="19" customWidth="1"/>
  </cols>
  <sheetData>
    <row r="2" spans="1:17" s="1" customFormat="1" ht="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3">
        <f>G7-I27</f>
        <v>1283.0979020979028</v>
      </c>
    </row>
    <row r="3" spans="17:17" s="1" customFormat="1" ht="12.5">
      <c r="Q3" s="3"/>
    </row>
    <row r="4" spans="1:17" s="1" customFormat="1" ht="18" customHeight="1">
      <c r="A4" s="4" t="s">
        <v>1</v>
      </c>
      <c r="B4" s="5" t="s">
        <v>2</v>
      </c>
      <c r="C4" s="5"/>
      <c r="D4" s="5" t="s">
        <v>3</v>
      </c>
      <c r="E4" s="5"/>
      <c r="F4" s="5" t="s">
        <v>4</v>
      </c>
      <c r="G4" s="5"/>
      <c r="H4" s="5" t="s">
        <v>5</v>
      </c>
      <c r="I4" s="5"/>
      <c r="J4" s="5" t="s">
        <v>6</v>
      </c>
      <c r="K4" s="5"/>
      <c r="L4" s="5" t="s">
        <v>7</v>
      </c>
      <c r="M4" s="5"/>
      <c r="N4" s="6" t="s">
        <v>8</v>
      </c>
      <c r="O4" s="6"/>
      <c r="Q4" s="3"/>
    </row>
    <row r="5" spans="1:17" s="1" customFormat="1" ht="18" customHeight="1">
      <c r="A5" s="7" t="s">
        <v>9</v>
      </c>
      <c r="B5" s="8">
        <v>2020</v>
      </c>
      <c r="C5" s="8">
        <v>2021</v>
      </c>
      <c r="D5" s="8">
        <v>2020</v>
      </c>
      <c r="E5" s="8">
        <v>2021</v>
      </c>
      <c r="F5" s="9">
        <v>2020</v>
      </c>
      <c r="G5" s="9">
        <v>2021</v>
      </c>
      <c r="H5" s="9">
        <v>2020</v>
      </c>
      <c r="I5" s="9">
        <v>2021</v>
      </c>
      <c r="J5" s="9">
        <v>2020</v>
      </c>
      <c r="K5" s="9">
        <v>2021</v>
      </c>
      <c r="L5" s="9">
        <v>2020</v>
      </c>
      <c r="M5" s="9">
        <v>2021</v>
      </c>
      <c r="N5" s="9">
        <v>2020</v>
      </c>
      <c r="O5" s="9">
        <v>2021</v>
      </c>
      <c r="Q5" s="3"/>
    </row>
    <row r="6" spans="1:17" s="1" customFormat="1" ht="12.5">
      <c r="A6" s="10" t="s">
        <v>10</v>
      </c>
      <c r="B6" s="11">
        <v>-2</v>
      </c>
      <c r="C6" s="11">
        <v>-3</v>
      </c>
      <c r="D6" s="11">
        <v>-4</v>
      </c>
      <c r="E6" s="11">
        <v>-5</v>
      </c>
      <c r="F6" s="12">
        <v>-6</v>
      </c>
      <c r="G6" s="12">
        <v>-7</v>
      </c>
      <c r="H6" s="12">
        <v>-8</v>
      </c>
      <c r="I6" s="12">
        <v>-9</v>
      </c>
      <c r="J6" s="12">
        <v>-10</v>
      </c>
      <c r="K6" s="12">
        <v>-11</v>
      </c>
      <c r="L6" s="12">
        <v>-12</v>
      </c>
      <c r="M6" s="12">
        <v>-13</v>
      </c>
      <c r="N6" s="12">
        <v>-14</v>
      </c>
      <c r="O6" s="12">
        <v>-15</v>
      </c>
      <c r="Q6" s="3"/>
    </row>
    <row r="7" spans="1:17" s="1" customFormat="1" ht="12.5">
      <c r="A7" s="1" t="s">
        <v>11</v>
      </c>
      <c r="D7" s="13">
        <v>43031.433837864664</v>
      </c>
      <c r="E7" s="13">
        <v>41034.433837864701</v>
      </c>
      <c r="F7" s="13">
        <v>2030.0979020979019</v>
      </c>
      <c r="G7" s="13">
        <v>1283.0979020979028</v>
      </c>
      <c r="J7" s="13">
        <v>10146.813324289698</v>
      </c>
      <c r="K7" s="13">
        <v>6186</v>
      </c>
      <c r="L7" s="13">
        <v>45305.51440818535</v>
      </c>
      <c r="M7" s="13">
        <v>17273.867349361823</v>
      </c>
      <c r="P7" s="13"/>
      <c r="Q7" s="3"/>
    </row>
    <row r="8" spans="1:17" s="1" customFormat="1" ht="12.5">
      <c r="A8" s="1" t="s">
        <v>12</v>
      </c>
      <c r="D8" s="13">
        <v>210832.5560951402</v>
      </c>
      <c r="E8" s="13">
        <v>206835.55609514</v>
      </c>
      <c r="F8" s="13">
        <v>3037.0909090909095</v>
      </c>
      <c r="G8" s="13">
        <v>1368.0909090909099</v>
      </c>
      <c r="J8" s="13">
        <v>79533.819127289171</v>
      </c>
      <c r="K8" s="13">
        <v>34132</v>
      </c>
      <c r="L8" s="13">
        <v>37391.085890263559</v>
      </c>
      <c r="M8" s="13">
        <v>9359.4388314400312</v>
      </c>
      <c r="O8" s="3">
        <f>K10-M26</f>
        <v>8171</v>
      </c>
      <c r="P8" s="13"/>
      <c r="Q8" s="3"/>
    </row>
    <row r="9" spans="1:17" s="1" customFormat="1" ht="12.5">
      <c r="A9" s="1" t="s">
        <v>13</v>
      </c>
      <c r="D9" s="13">
        <v>24076.746659104607</v>
      </c>
      <c r="E9" s="13">
        <v>22079.7466591046</v>
      </c>
      <c r="F9" s="13">
        <v>571.97202797202794</v>
      </c>
      <c r="G9" s="13">
        <v>571.97202797202794</v>
      </c>
      <c r="J9" s="13">
        <v>10123.677895847464</v>
      </c>
      <c r="K9" s="13">
        <v>6123.6778958474997</v>
      </c>
      <c r="L9" s="13">
        <v>19753.679363626095</v>
      </c>
      <c r="M9" s="13">
        <v>-8277.9676951974325</v>
      </c>
      <c r="P9" s="13"/>
      <c r="Q9" s="3"/>
    </row>
    <row r="10" spans="1:17" s="1" customFormat="1" ht="12.5">
      <c r="A10" s="1" t="s">
        <v>14</v>
      </c>
      <c r="D10" s="13">
        <v>23033.932154124279</v>
      </c>
      <c r="E10" s="13">
        <v>21036.932154124301</v>
      </c>
      <c r="F10" s="13">
        <v>185.28671328671328</v>
      </c>
      <c r="G10" s="13">
        <v>185.28671328671328</v>
      </c>
      <c r="J10" s="13">
        <v>16503.272288793429</v>
      </c>
      <c r="K10" s="13">
        <v>8171</v>
      </c>
      <c r="L10" s="13">
        <v>85865.610898735467</v>
      </c>
      <c r="M10" s="13">
        <v>57833.963839911943</v>
      </c>
      <c r="P10" s="13"/>
      <c r="Q10" s="3"/>
    </row>
    <row r="11" spans="1:17" s="1" customFormat="1" ht="12.5">
      <c r="A11" s="1" t="s">
        <v>15</v>
      </c>
      <c r="D11" s="13">
        <v>15580.875545000179</v>
      </c>
      <c r="E11" s="13">
        <v>13584.875545000201</v>
      </c>
      <c r="F11" s="13">
        <v>1033.1748251748252</v>
      </c>
      <c r="G11" s="13">
        <v>866.17482517482517</v>
      </c>
      <c r="J11" s="13">
        <v>10266.346371241238</v>
      </c>
      <c r="K11" s="13">
        <v>7266.3463712412004</v>
      </c>
      <c r="L11" s="13">
        <v>85628.070070093876</v>
      </c>
      <c r="M11" s="13">
        <v>57596.423011270352</v>
      </c>
      <c r="P11" s="13"/>
      <c r="Q11" s="3"/>
    </row>
    <row r="12" spans="1:17" s="1" customFormat="1" ht="12.5">
      <c r="A12" s="1" t="s">
        <v>16</v>
      </c>
      <c r="D12" s="13">
        <v>13464.575520187162</v>
      </c>
      <c r="E12" s="13">
        <v>11462.5755201872</v>
      </c>
      <c r="F12" s="13">
        <v>2716.8671328671326</v>
      </c>
      <c r="G12" s="13">
        <v>1986.8671328671301</v>
      </c>
      <c r="J12" s="13">
        <v>29518.878739920117</v>
      </c>
      <c r="K12" s="13">
        <v>14555</v>
      </c>
      <c r="L12" s="13">
        <v>15321.383447382033</v>
      </c>
      <c r="M12" s="13">
        <v>-12710.263611441495</v>
      </c>
      <c r="P12" s="13"/>
      <c r="Q12" s="3"/>
    </row>
    <row r="13" spans="1:17" s="1" customFormat="1" ht="12.5">
      <c r="A13" s="1" t="s">
        <v>17</v>
      </c>
      <c r="D13" s="13">
        <v>165224.75700967707</v>
      </c>
      <c r="E13" s="13">
        <v>161228.75700967701</v>
      </c>
      <c r="F13" s="13">
        <v>2732.9790209790208</v>
      </c>
      <c r="G13" s="13">
        <v>2065.9790209790199</v>
      </c>
      <c r="J13" s="13">
        <v>8035.7054789358644</v>
      </c>
      <c r="K13" s="13">
        <v>6035.7054789358599</v>
      </c>
      <c r="L13" s="13">
        <v>69302.536756181522</v>
      </c>
      <c r="M13" s="13">
        <v>41270.889697357998</v>
      </c>
      <c r="P13" s="13"/>
      <c r="Q13" s="3"/>
    </row>
    <row r="14" spans="1:19" s="1" customFormat="1" ht="12.5">
      <c r="A14" s="1" t="s">
        <v>18</v>
      </c>
      <c r="D14" s="13">
        <v>215187.84020417571</v>
      </c>
      <c r="E14" s="13">
        <v>209209.840204176</v>
      </c>
      <c r="F14" s="13">
        <v>243.69230769230771</v>
      </c>
      <c r="G14" s="13">
        <v>243.69230769230771</v>
      </c>
      <c r="J14" s="13">
        <v>10811.956892003918</v>
      </c>
      <c r="K14" s="13">
        <v>6311</v>
      </c>
      <c r="L14" s="13">
        <v>35318.002294846112</v>
      </c>
      <c r="M14" s="13">
        <v>7286.355236022584</v>
      </c>
      <c r="P14" s="13"/>
      <c r="Q14" s="3"/>
      <c r="S14" s="3"/>
    </row>
    <row r="15" spans="1:17" s="1" customFormat="1" ht="12.5">
      <c r="A15" s="1" t="s">
        <v>19</v>
      </c>
      <c r="D15" s="13">
        <v>127254.04062245223</v>
      </c>
      <c r="E15" s="13">
        <v>123254.040622452</v>
      </c>
      <c r="F15" s="13">
        <v>650.51748251748245</v>
      </c>
      <c r="G15" s="13">
        <v>650.51748251748245</v>
      </c>
      <c r="J15" s="13">
        <v>11162.844223377797</v>
      </c>
      <c r="K15" s="13">
        <v>7162.8442233777996</v>
      </c>
      <c r="L15" s="13">
        <v>64416.753803439897</v>
      </c>
      <c r="M15" s="13">
        <v>36385.106744616365</v>
      </c>
      <c r="P15" s="13"/>
      <c r="Q15" s="3"/>
    </row>
    <row r="16" spans="1:17" s="1" customFormat="1" ht="12.5">
      <c r="A16" s="1" t="s">
        <v>20</v>
      </c>
      <c r="D16" s="13">
        <v>1901.6029208464784</v>
      </c>
      <c r="E16" s="13">
        <v>1902.6029208464799</v>
      </c>
      <c r="F16" s="13">
        <v>0</v>
      </c>
      <c r="G16" s="13">
        <v>0</v>
      </c>
      <c r="J16" s="13">
        <v>2134.2432737960662</v>
      </c>
      <c r="K16" s="13">
        <v>2134.2432737960662</v>
      </c>
      <c r="L16" s="13">
        <v>75192.469575453477</v>
      </c>
      <c r="M16" s="13">
        <v>47160.822516629953</v>
      </c>
      <c r="P16" s="13"/>
      <c r="Q16" s="3"/>
    </row>
    <row r="17" spans="1:17" s="1" customFormat="1" ht="12.5">
      <c r="A17" s="1" t="s">
        <v>21</v>
      </c>
      <c r="D17" s="13">
        <v>2515.0232178937295</v>
      </c>
      <c r="E17" s="13">
        <v>2516.0232178937299</v>
      </c>
      <c r="F17" s="13">
        <v>0</v>
      </c>
      <c r="G17" s="13">
        <v>0</v>
      </c>
      <c r="J17" s="13">
        <v>1534.6500866681738</v>
      </c>
      <c r="K17" s="13">
        <v>1234.6500866681699</v>
      </c>
      <c r="L17" s="13">
        <v>102342.30655814701</v>
      </c>
      <c r="M17" s="13">
        <v>74310.65949932349</v>
      </c>
      <c r="P17" s="13"/>
      <c r="Q17" s="3"/>
    </row>
    <row r="18" spans="1:17" s="1" customFormat="1" ht="12.5">
      <c r="A18" s="1" t="s">
        <v>22</v>
      </c>
      <c r="D18" s="13">
        <v>5060.7174506398214</v>
      </c>
      <c r="E18" s="13">
        <v>4060.7174506398201</v>
      </c>
      <c r="F18" s="13">
        <v>126.88111888111887</v>
      </c>
      <c r="G18" s="13">
        <v>126.88111888111887</v>
      </c>
      <c r="J18" s="13">
        <v>883.00218554525588</v>
      </c>
      <c r="K18" s="13">
        <v>883.00218554525588</v>
      </c>
      <c r="L18" s="13">
        <v>32019.423969845964</v>
      </c>
      <c r="M18" s="13">
        <v>3987.7769110224363</v>
      </c>
      <c r="P18" s="13"/>
      <c r="Q18" s="3"/>
    </row>
    <row r="19" spans="1:17" s="1" customFormat="1" ht="12.5">
      <c r="A19" s="1" t="s">
        <v>23</v>
      </c>
      <c r="D19" s="13">
        <v>2821.7333664173552</v>
      </c>
      <c r="E19" s="13">
        <v>2824.7333664173598</v>
      </c>
      <c r="F19" s="13">
        <v>183.27272727272728</v>
      </c>
      <c r="G19" s="13">
        <v>183.27272727272728</v>
      </c>
      <c r="J19" s="13">
        <v>591.88137764714759</v>
      </c>
      <c r="K19" s="13">
        <v>591.88137764714759</v>
      </c>
      <c r="L19" s="13">
        <v>53711.220548979509</v>
      </c>
      <c r="M19" s="13">
        <v>25679.573490155981</v>
      </c>
      <c r="P19" s="13"/>
      <c r="Q19" s="3"/>
    </row>
    <row r="20" spans="1:18" s="1" customFormat="1" ht="12.5">
      <c r="A20" s="1" t="s">
        <v>24</v>
      </c>
      <c r="D20" s="13">
        <v>4017.9029456594949</v>
      </c>
      <c r="E20" s="13">
        <v>3016.9029456594899</v>
      </c>
      <c r="F20" s="13">
        <v>62.43356643356644</v>
      </c>
      <c r="G20" s="13">
        <v>62.43356643356644</v>
      </c>
      <c r="J20" s="13">
        <v>3695.8846936468462</v>
      </c>
      <c r="K20" s="13">
        <v>2195.8846936468499</v>
      </c>
      <c r="L20" s="13">
        <v>82135.140158023351</v>
      </c>
      <c r="M20" s="13">
        <v>54103.493099199826</v>
      </c>
      <c r="P20" s="13"/>
      <c r="Q20" s="3"/>
      <c r="R20" s="3"/>
    </row>
    <row r="21" spans="1:17" s="1" customFormat="1" ht="12.5">
      <c r="A21" s="1" t="s">
        <v>25</v>
      </c>
      <c r="D21" s="13">
        <v>2392.3391584842793</v>
      </c>
      <c r="E21" s="13">
        <v>2393.3391584842798</v>
      </c>
      <c r="F21" s="13">
        <v>453.14685314685318</v>
      </c>
      <c r="G21" s="13">
        <v>453.14685314685318</v>
      </c>
      <c r="J21" s="13">
        <v>379.80661692667115</v>
      </c>
      <c r="K21" s="13">
        <v>379.80661692667115</v>
      </c>
      <c r="L21" s="13">
        <v>12082.190329542282</v>
      </c>
      <c r="M21" s="13">
        <v>-15949.456729281246</v>
      </c>
      <c r="P21" s="13"/>
      <c r="Q21" s="3"/>
    </row>
    <row r="22" spans="1:17" s="1" customFormat="1" ht="12.5">
      <c r="A22" s="1" t="s">
        <v>26</v>
      </c>
      <c r="D22" s="13">
        <v>3159.1145297933435</v>
      </c>
      <c r="E22" s="13">
        <v>3160.1145297933399</v>
      </c>
      <c r="F22" s="13">
        <v>8.0559440559440549</v>
      </c>
      <c r="G22" s="13">
        <v>8.0559440559440549</v>
      </c>
      <c r="J22" s="13">
        <v>3659.2535986133094</v>
      </c>
      <c r="K22" s="13">
        <v>2245</v>
      </c>
      <c r="L22" s="13">
        <v>30545.591101228878</v>
      </c>
      <c r="M22" s="13">
        <v>2513.94404240535</v>
      </c>
      <c r="P22" s="13"/>
      <c r="Q22" s="3"/>
    </row>
    <row r="23" spans="1:18" s="1" customFormat="1" ht="12.5">
      <c r="A23" s="1" t="s">
        <v>27</v>
      </c>
      <c r="D23" s="13">
        <v>5704.8087625394355</v>
      </c>
      <c r="E23" s="13">
        <v>4707.8087625394401</v>
      </c>
      <c r="F23" s="13">
        <v>652.53146853146859</v>
      </c>
      <c r="G23" s="13">
        <v>552.53146853146905</v>
      </c>
      <c r="J23" s="13">
        <v>5673.963825457834</v>
      </c>
      <c r="K23" s="13">
        <v>3128</v>
      </c>
      <c r="L23" s="13">
        <v>61739.020826025699</v>
      </c>
      <c r="M23" s="13">
        <v>33707.373767202167</v>
      </c>
      <c r="P23" s="13"/>
      <c r="Q23" s="3"/>
      <c r="R23" s="3"/>
    </row>
    <row r="24" spans="1:17" s="14" customFormat="1" ht="18" customHeight="1">
      <c r="A24" s="15" t="s">
        <v>28</v>
      </c>
      <c r="B24" s="15"/>
      <c r="C24" s="15"/>
      <c r="D24" s="16">
        <f>SUM(D7:D23)</f>
        <v>865259.99999999988</v>
      </c>
      <c r="E24" s="16">
        <f>SUM(E7:E23)</f>
        <v>834309</v>
      </c>
      <c r="F24" s="15">
        <f>SUM(F7:F23)</f>
        <v>14688</v>
      </c>
      <c r="G24" s="17">
        <f>SUM(G7:G23)</f>
        <v>10608</v>
      </c>
      <c r="H24" s="15"/>
      <c r="I24" s="15"/>
      <c r="J24" s="17">
        <f>SUM(J7:J23)</f>
        <v>204656</v>
      </c>
      <c r="K24" s="16">
        <f>SUM(K7:K23)</f>
        <v>108736.04220363252</v>
      </c>
      <c r="L24" s="16">
        <f>SUM(L7:L23)</f>
        <v>908070</v>
      </c>
      <c r="M24" s="17">
        <f>SUM(M7:M23)</f>
        <v>431532.00000000012</v>
      </c>
      <c r="N24" s="15"/>
      <c r="O24" s="15"/>
      <c r="Q24" s="18"/>
    </row>
    <row r="25" spans="5:13" s="1" customFormat="1" ht="12.5">
      <c r="E25" s="13"/>
      <c r="G25" s="13"/>
      <c r="M25" s="13"/>
    </row>
    <row r="26" spans="5:13" ht="14.5">
      <c r="E26" s="20"/>
      <c r="J26" s="20"/>
      <c r="K26" s="21"/>
      <c r="L26" s="20"/>
      <c r="M26" s="20"/>
    </row>
    <row r="27" spans="7:15" ht="14.5">
      <c r="G27" s="20"/>
      <c r="H27" s="20"/>
      <c r="I27" s="20"/>
      <c r="K27" s="20"/>
      <c r="M27" s="20"/>
      <c r="O27" s="20"/>
    </row>
    <row r="28" spans="5:13" ht="14.5">
      <c r="E28" s="20"/>
      <c r="K28" s="20"/>
      <c r="M28" s="20"/>
    </row>
  </sheetData>
  <mergeCells count="8">
    <mergeCell ref="L4:M4"/>
    <mergeCell ref="N4:O4"/>
    <mergeCell ref="A2:O2"/>
    <mergeCell ref="B4:C4"/>
    <mergeCell ref="D4:E4"/>
    <mergeCell ref="F4:G4"/>
    <mergeCell ref="H4:I4"/>
    <mergeCell ref="J4:K4"/>
  </mergeCells>
  <pageMargins left="0.2" right="0.2" top="0.75" bottom="0.75" header="0.3" footer="0.3"/>
  <pageSetup orientation="landscape" paperSize="9" scale="9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