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Sheet1!$A$1:$H$39</definedName>
  </definedNames>
  <calcPr fullCalcOnLoad="1"/>
</workbook>
</file>

<file path=xl/calcChain.xml><?xml version="1.0" encoding="utf-8"?>
<calcChain xmlns="http://schemas.openxmlformats.org/spreadsheetml/2006/main">
  <c r="O9" i="1" l="1"/>
</calcChain>
</file>

<file path=xl/sharedStrings.xml><?xml version="1.0" encoding="utf-8"?>
<sst xmlns="http://schemas.openxmlformats.org/spreadsheetml/2006/main" count="209" uniqueCount="72">
  <si>
    <t xml:space="preserve">Tabel </t>
  </si>
  <si>
    <t>Angka Partisipasi Kasar (APK) berdasarkan Tingkat Pendidikan Swasta Menurut Kecamatan</t>
  </si>
  <si>
    <t>Di Kabupaten  Brebes  Akhir Tahun 2023</t>
  </si>
  <si>
    <t>Kecamatan</t>
  </si>
  <si>
    <t>Sekolah</t>
  </si>
  <si>
    <t>Data Siswa SD  Swasta</t>
  </si>
  <si>
    <t>Data Siswa MI  Swasta</t>
  </si>
  <si>
    <t>Data Siswa SMP  Swasta</t>
  </si>
  <si>
    <t>Data Siswa MTS  Swasta</t>
  </si>
  <si>
    <t>SD</t>
  </si>
  <si>
    <t>MI</t>
  </si>
  <si>
    <t>SMP</t>
  </si>
  <si>
    <t>MTs</t>
  </si>
  <si>
    <t>SMA</t>
  </si>
  <si>
    <t>MA</t>
  </si>
  <si>
    <t>SMK</t>
  </si>
  <si>
    <t>PD_L</t>
  </si>
  <si>
    <t>PD_P</t>
  </si>
  <si>
    <t>Total</t>
  </si>
  <si>
    <t>pddk usia 7-12</t>
  </si>
  <si>
    <t>APK SD</t>
  </si>
  <si>
    <t>APK MI</t>
  </si>
  <si>
    <t>pddk usia 13-15</t>
  </si>
  <si>
    <t>APK SMP</t>
  </si>
  <si>
    <t>APK MTS</t>
  </si>
  <si>
    <t>01. SALEM</t>
  </si>
  <si>
    <t>­</t>
  </si>
  <si>
    <t>Salem</t>
  </si>
  <si>
    <t>02. BANTARKAWUNG</t>
  </si>
  <si>
    <t>Bantarkawung</t>
  </si>
  <si>
    <t>03. BUMIAYU</t>
  </si>
  <si>
    <t>Bumiayu</t>
  </si>
  <si>
    <t>04. PAGUYANGAN</t>
  </si>
  <si>
    <t>Paguyangan</t>
  </si>
  <si>
    <t>05. SIRAMPOG</t>
  </si>
  <si>
    <t>Sirampog</t>
  </si>
  <si>
    <t>06. TONJONG</t>
  </si>
  <si>
    <t>Tonjong</t>
  </si>
  <si>
    <t>07. LARANGAN</t>
  </si>
  <si>
    <t>Larangan</t>
  </si>
  <si>
    <t>08. KETANGGUNGAN</t>
  </si>
  <si>
    <t>Ketanggungan</t>
  </si>
  <si>
    <t>09. BANJARHARJO</t>
  </si>
  <si>
    <t>Banjarharjo</t>
  </si>
  <si>
    <t>10. LOSARI</t>
  </si>
  <si>
    <t>Losari</t>
  </si>
  <si>
    <t>11. TANJUNG</t>
  </si>
  <si>
    <t>Tanjung</t>
  </si>
  <si>
    <t>12. KERSANA</t>
  </si>
  <si>
    <t>Kersana</t>
  </si>
  <si>
    <t>13. BULAKAMBA</t>
  </si>
  <si>
    <t>Bulakamba</t>
  </si>
  <si>
    <t>14. WANASARI</t>
  </si>
  <si>
    <t>Wanasari</t>
  </si>
  <si>
    <t>15. SONGGOM</t>
  </si>
  <si>
    <t>Songgom</t>
  </si>
  <si>
    <t>16. JATIBARANG</t>
  </si>
  <si>
    <t>Jatibarang</t>
  </si>
  <si>
    <t>17. BREBES</t>
  </si>
  <si>
    <t>Brebes</t>
  </si>
  <si>
    <t>APK (Angka Partisipasi Kasar)</t>
  </si>
  <si>
    <t>SD/MI</t>
  </si>
  <si>
    <t>: Jumlah Siswa seluruh (kelas 1-6) : Jumlah Penduduk usia 7-12 x 100</t>
  </si>
  <si>
    <t>SMP/MTs</t>
  </si>
  <si>
    <t>: Jumlah Siswa Seluruh (kelas 1-3) : Jumlah Penduduk usia 13-15 x 100</t>
  </si>
  <si>
    <t>Sumber Data : Dinas Pendidikan Pemuda dan Olahraga Kab. Brebes</t>
  </si>
  <si>
    <t>APM (Angka Partisipasi Murni)</t>
  </si>
  <si>
    <t>: Jumlah Siswa usia 7-12 : Jumlah Penduduk usia 7-12 x 100</t>
  </si>
  <si>
    <t>: Jumlah Siswa usia 13-15 : Jumlah Penduduk usia 13-15 x 100</t>
  </si>
  <si>
    <t>APS (Angka Putus Sekolah)</t>
  </si>
  <si>
    <t>SD/MI, SMP/MTs</t>
  </si>
  <si>
    <t xml:space="preserve"> : Jumlah Siswa keluar : Total Siswa x 100</t>
  </si>
</sst>
</file>

<file path=xl/styles.xml><?xml version="1.0" encoding="utf-8"?>
<styleSheet xmlns="http://schemas.openxmlformats.org/spreadsheetml/2006/main">
  <numFmts count="5">
    <numFmt numFmtId="177" formatCode="_-* #,##0_-;\-* #,##0_-;_-* &quot;-&quot;_-;_-@_-"/>
    <numFmt numFmtId="178" formatCode="_(* #,##0_);_(* \(#,##0\);_(* &quot;-&quot;_);_(@_)"/>
    <numFmt numFmtId="179" formatCode="_(* #,##0.00_);_(* \(#,##0.00\);_(* &quot;-&quot;_);_(@_)"/>
    <numFmt numFmtId="180" formatCode="_-* #,##0.00_-;\-* #,##0.00_-;_-* &quot;-&quot;_-;_-@_-"/>
    <numFmt numFmtId="181" formatCode="0_);\(0\)"/>
  </numFmts>
  <fonts count="15">
    <font>
      <sz val="10"/>
      <color theme="1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9" fillId="0" borderId="0">
      <alignment/>
      <protection/>
    </xf>
  </cellStyleXfs>
  <cellXfs count="33">
    <xf numFmtId="0" fontId="0" fillId="0" borderId="0" xfId="0"/>
    <xf numFmtId="0" fontId="11" fillId="0" borderId="0" xfId="0" applyAlignment="1">
      <alignment/>
    </xf>
    <xf numFmtId="0" fontId="12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14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3" fillId="0" borderId="0" xfId="0" applyFont="1" applyBorder="1" applyAlignment="1">
      <alignment/>
    </xf>
    <xf numFmtId="0" fontId="1" fillId="0" borderId="0" xfId="0" applyFont="1" applyBorder="1" applyAlignment="1">
      <alignment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/>
    </xf>
    <xf numFmtId="181" fontId="1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/>
    </xf>
    <xf numFmtId="2" fontId="5" fillId="0" borderId="1" xfId="20" applyNumberFormat="1" applyFont="1" applyBorder="1" applyAlignment="1">
      <alignment horizontal="center" vertical="center"/>
      <protection/>
    </xf>
    <xf numFmtId="2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8" fontId="3" fillId="0" borderId="0" xfId="19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9" fontId="4" fillId="0" borderId="0" xfId="19" applyNumberFormat="1" applyFont="1" applyAlignment="1">
      <alignment vertical="center"/>
    </xf>
    <xf numFmtId="180" fontId="4" fillId="0" borderId="0" xfId="0" applyNumberFormat="1" applyFont="1" applyAlignment="1">
      <alignment horizontal="center" vertical="center"/>
    </xf>
    <xf numFmtId="2" fontId="7" fillId="0" borderId="1" xfId="1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179" fontId="6" fillId="0" borderId="0" xfId="0" applyNumberFormat="1" applyFont="1" applyBorder="1" applyAlignment="1">
      <alignment vertical="center"/>
    </xf>
    <xf numFmtId="178" fontId="4" fillId="0" borderId="0" xfId="19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2" fontId="5" fillId="0" borderId="1" xfId="19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/>
    </xf>
    <xf numFmtId="0" fontId="1" fillId="0" borderId="0" xfId="0" applyFont="1" applyAlignment="1">
      <alignment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c3ca98b-7bb8-41dd-a9e5-e059ac58c09e}">
  <dimension ref="A1:AJ40"/>
  <sheetViews>
    <sheetView zoomScale="90" zoomScaleNormal="90" zoomScaleSheetLayoutView="90" workbookViewId="0" topLeftCell="A1">
      <selection pane="topLeft" activeCell="AB9" sqref="AB9:AB26"/>
    </sheetView>
  </sheetViews>
  <sheetFormatPr defaultColWidth="9.18303571428571" defaultRowHeight="14" customHeight="1"/>
  <cols>
    <col min="1" max="1" width="28" style="32" customWidth="1"/>
    <col min="2" max="2" width="11.2857142857143" style="32" customWidth="1"/>
    <col min="3" max="3" width="10.5714285714286" style="32" customWidth="1"/>
    <col min="4" max="4" width="12.2857142857143" style="32" customWidth="1"/>
    <col min="5" max="5" width="10.5714285714286" style="32" customWidth="1"/>
    <col min="6" max="6" width="11" style="32" customWidth="1"/>
    <col min="7" max="7" width="11.2857142857143" style="32" customWidth="1"/>
    <col min="8" max="8" width="11.4285714285714" style="32" customWidth="1"/>
    <col min="9" max="9" width="9.14285714285714" style="32"/>
    <col min="10" max="10" width="10.7142857142857" style="32" customWidth="1"/>
    <col min="11" max="13" width="7.71428571428571" style="32" customWidth="1"/>
    <col min="14" max="14" width="9.14285714285714" style="32"/>
    <col min="15" max="15" width="7.71428571428571" style="32" customWidth="1"/>
    <col min="16" max="16" width="3.71428571428571" style="32" customWidth="1"/>
    <col min="17" max="17" width="10.7142857142857" style="32" customWidth="1"/>
    <col min="18" max="20" width="7.71428571428571" style="32" customWidth="1"/>
    <col min="21" max="21" width="9.14285714285714" style="32"/>
    <col min="22" max="22" width="7.71428571428571" style="32" customWidth="1"/>
    <col min="23" max="23" width="3.71428571428571" style="32" customWidth="1"/>
    <col min="24" max="24" width="10.7142857142857" style="32" customWidth="1"/>
    <col min="25" max="27" width="7.71428571428571" style="32" customWidth="1"/>
    <col min="28" max="28" width="9.14285714285714" style="32"/>
    <col min="29" max="29" width="7.71428571428571" style="32" customWidth="1"/>
    <col min="30" max="30" width="3.71428571428571" style="32" customWidth="1"/>
    <col min="31" max="31" width="10.7142857142857" style="32" customWidth="1"/>
    <col min="32" max="34" width="7.71428571428571" style="32" customWidth="1"/>
    <col min="35" max="35" width="9.14285714285714" style="32"/>
    <col min="36" max="36" width="7.71428571428571" style="32" customWidth="1"/>
    <col min="37" max="16384" width="9.14285714285714" style="32"/>
  </cols>
  <sheetData>
    <row r="1" spans="1:8" ht="15.5">
      <c r="A1" s="2" t="s">
        <v>0</v>
      </c>
      <c r="B1" s="3"/>
      <c r="C1" s="3"/>
      <c r="D1" s="3"/>
      <c r="E1" s="3"/>
      <c r="F1" s="3"/>
      <c r="G1" s="3"/>
      <c r="H1" s="3"/>
    </row>
    <row r="2" spans="1:8" ht="15.5">
      <c r="A2" s="2" t="s">
        <v>1</v>
      </c>
      <c r="B2" s="3"/>
      <c r="C2" s="3"/>
      <c r="D2" s="3"/>
      <c r="E2" s="3"/>
      <c r="F2" s="3"/>
      <c r="G2" s="3"/>
      <c r="H2" s="3"/>
    </row>
    <row r="3" spans="1:8" ht="15.5">
      <c r="A3" s="2" t="s">
        <v>2</v>
      </c>
      <c r="B3" s="3"/>
      <c r="C3" s="3"/>
      <c r="D3" s="3"/>
      <c r="E3" s="3"/>
      <c r="F3" s="3"/>
      <c r="G3" s="3"/>
      <c r="H3" s="3"/>
    </row>
    <row r="4" spans="1:8" ht="14">
      <c r="A4" s="4"/>
      <c r="B4" s="5"/>
      <c r="C4" s="5"/>
      <c r="D4" s="5"/>
      <c r="E4" s="5"/>
      <c r="F4" s="5"/>
      <c r="G4" s="5"/>
      <c r="H4" s="5"/>
    </row>
    <row r="5" spans="1:8" ht="14">
      <c r="A5" s="6"/>
      <c r="B5" s="7"/>
      <c r="C5" s="7"/>
      <c r="D5" s="7"/>
      <c r="E5" s="7"/>
      <c r="F5" s="7"/>
      <c r="G5" s="7"/>
      <c r="H5" s="7"/>
    </row>
    <row r="6" spans="1:36" ht="21" customHeight="1">
      <c r="A6" s="8" t="s">
        <v>3</v>
      </c>
      <c r="B6" s="9" t="s">
        <v>4</v>
      </c>
      <c r="C6" s="9"/>
      <c r="D6" s="9"/>
      <c r="E6" s="9"/>
      <c r="F6" s="9"/>
      <c r="G6" s="9"/>
      <c r="H6" s="9"/>
      <c r="J6" s="10" t="s">
        <v>5</v>
      </c>
      <c r="K6" s="10"/>
      <c r="L6" s="10"/>
      <c r="M6" s="10"/>
      <c r="N6" s="10"/>
      <c r="O6" s="10"/>
      <c r="P6" s="11"/>
      <c r="Q6" s="10" t="s">
        <v>6</v>
      </c>
      <c r="R6" s="10"/>
      <c r="S6" s="10"/>
      <c r="T6" s="10"/>
      <c r="U6" s="10"/>
      <c r="V6" s="10"/>
      <c r="W6" s="11"/>
      <c r="X6" s="10" t="s">
        <v>7</v>
      </c>
      <c r="Y6" s="10"/>
      <c r="Z6" s="10"/>
      <c r="AA6" s="10"/>
      <c r="AB6" s="10"/>
      <c r="AC6" s="10"/>
      <c r="AD6" s="11"/>
      <c r="AE6" s="10" t="s">
        <v>8</v>
      </c>
      <c r="AF6" s="10"/>
      <c r="AG6" s="10"/>
      <c r="AH6" s="10"/>
      <c r="AI6" s="10"/>
      <c r="AJ6" s="10"/>
    </row>
    <row r="7" spans="1:36" ht="21" customHeight="1">
      <c r="A7" s="8"/>
      <c r="B7" s="8" t="s">
        <v>9</v>
      </c>
      <c r="C7" s="8" t="s">
        <v>10</v>
      </c>
      <c r="D7" s="8" t="s">
        <v>11</v>
      </c>
      <c r="E7" s="8" t="s">
        <v>12</v>
      </c>
      <c r="F7" s="8" t="s">
        <v>13</v>
      </c>
      <c r="G7" s="8" t="s">
        <v>14</v>
      </c>
      <c r="H7" s="8" t="s">
        <v>15</v>
      </c>
      <c r="J7" s="10"/>
      <c r="K7" s="10"/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</row>
    <row r="8" spans="1:36" ht="21" customHeight="1">
      <c r="A8" s="12">
        <v>-1</v>
      </c>
      <c r="B8" s="12">
        <v>-2</v>
      </c>
      <c r="C8" s="12">
        <v>-3</v>
      </c>
      <c r="D8" s="12">
        <v>-4</v>
      </c>
      <c r="E8" s="12">
        <v>-5</v>
      </c>
      <c r="F8" s="12">
        <v>-6</v>
      </c>
      <c r="G8" s="12">
        <v>-7</v>
      </c>
      <c r="H8" s="12">
        <v>-8</v>
      </c>
      <c r="J8" s="13" t="s">
        <v>3</v>
      </c>
      <c r="K8" s="10" t="s">
        <v>16</v>
      </c>
      <c r="L8" s="10" t="s">
        <v>17</v>
      </c>
      <c r="M8" s="10" t="s">
        <v>18</v>
      </c>
      <c r="N8" s="14" t="s">
        <v>19</v>
      </c>
      <c r="O8" s="10" t="s">
        <v>20</v>
      </c>
      <c r="P8" s="11"/>
      <c r="Q8" s="10" t="s">
        <v>3</v>
      </c>
      <c r="R8" s="10" t="s">
        <v>16</v>
      </c>
      <c r="S8" s="10" t="s">
        <v>17</v>
      </c>
      <c r="T8" s="10" t="s">
        <v>18</v>
      </c>
      <c r="U8" s="14" t="s">
        <v>19</v>
      </c>
      <c r="V8" s="10" t="s">
        <v>21</v>
      </c>
      <c r="W8" s="11"/>
      <c r="X8" s="10" t="s">
        <v>3</v>
      </c>
      <c r="Y8" s="10" t="s">
        <v>16</v>
      </c>
      <c r="Z8" s="10" t="s">
        <v>17</v>
      </c>
      <c r="AA8" s="10" t="s">
        <v>18</v>
      </c>
      <c r="AB8" s="14" t="s">
        <v>22</v>
      </c>
      <c r="AC8" s="10" t="s">
        <v>23</v>
      </c>
      <c r="AD8" s="11"/>
      <c r="AE8" s="10" t="s">
        <v>3</v>
      </c>
      <c r="AF8" s="10" t="s">
        <v>16</v>
      </c>
      <c r="AG8" s="10" t="s">
        <v>17</v>
      </c>
      <c r="AH8" s="10" t="s">
        <v>18</v>
      </c>
      <c r="AI8" s="14" t="s">
        <v>22</v>
      </c>
      <c r="AJ8" s="10" t="s">
        <v>24</v>
      </c>
    </row>
    <row r="9" spans="1:36" ht="21" customHeight="1">
      <c r="A9" s="15" t="s">
        <v>25</v>
      </c>
      <c r="B9" s="16"/>
      <c r="C9" s="17">
        <v>11.568594765794298</v>
      </c>
      <c r="D9" s="16">
        <v>18.541240627130197</v>
      </c>
      <c r="E9" s="16">
        <v>11.145194274028631</v>
      </c>
      <c r="F9" s="17" t="s">
        <v>26</v>
      </c>
      <c r="G9" s="17" t="s">
        <v>26</v>
      </c>
      <c r="H9" s="17" t="s">
        <v>26</v>
      </c>
      <c r="J9" s="18" t="s">
        <v>27</v>
      </c>
      <c r="K9" s="19">
        <v>0</v>
      </c>
      <c r="L9" s="19">
        <v>0</v>
      </c>
      <c r="M9" s="19">
        <v>0</v>
      </c>
      <c r="N9" s="20">
        <v>5999</v>
      </c>
      <c r="O9" s="21">
        <f>M9/N9*100</f>
        <v>0</v>
      </c>
      <c r="P9" s="11"/>
      <c r="Q9" s="18" t="s">
        <v>27</v>
      </c>
      <c r="R9" s="19">
        <v>370</v>
      </c>
      <c r="S9" s="19">
        <v>324</v>
      </c>
      <c r="T9" s="19">
        <v>694</v>
      </c>
      <c r="U9" s="20">
        <v>5999</v>
      </c>
      <c r="V9" s="22">
        <f>T9/U9*100</f>
        <v>11.568594765794298</v>
      </c>
      <c r="W9" s="11"/>
      <c r="X9" s="18" t="s">
        <v>27</v>
      </c>
      <c r="Y9" s="19">
        <v>267</v>
      </c>
      <c r="Z9" s="19">
        <v>277</v>
      </c>
      <c r="AA9" s="19">
        <v>544</v>
      </c>
      <c r="AB9" s="20">
        <v>2934</v>
      </c>
      <c r="AC9" s="22">
        <f>AA9/AB9*100</f>
        <v>18.541240627130197</v>
      </c>
      <c r="AD9" s="11"/>
      <c r="AE9" s="18" t="s">
        <v>27</v>
      </c>
      <c r="AF9" s="19">
        <v>146</v>
      </c>
      <c r="AG9" s="19">
        <v>181</v>
      </c>
      <c r="AH9" s="19">
        <v>327</v>
      </c>
      <c r="AI9" s="20">
        <v>2934</v>
      </c>
      <c r="AJ9" s="22">
        <f>AH9/AI9*100</f>
        <v>11.145194274028631</v>
      </c>
    </row>
    <row r="10" spans="1:36" ht="21" customHeight="1">
      <c r="A10" s="15" t="s">
        <v>28</v>
      </c>
      <c r="B10" s="16"/>
      <c r="C10" s="17">
        <v>12.650602409638553</v>
      </c>
      <c r="D10" s="16">
        <v>22.428748451053284</v>
      </c>
      <c r="E10" s="16">
        <v>3.9239983477901696</v>
      </c>
      <c r="F10" s="23" t="s">
        <v>26</v>
      </c>
      <c r="G10" s="23" t="s">
        <v>26</v>
      </c>
      <c r="H10" s="23" t="s">
        <v>26</v>
      </c>
      <c r="J10" s="18" t="s">
        <v>29</v>
      </c>
      <c r="K10" s="19">
        <v>0</v>
      </c>
      <c r="L10" s="19">
        <v>0</v>
      </c>
      <c r="M10" s="19">
        <v>0</v>
      </c>
      <c r="N10" s="20">
        <v>9794</v>
      </c>
      <c r="O10" s="21">
        <f t="shared" si="0" ref="O10:O26">M10/N10*100</f>
        <v>0</v>
      </c>
      <c r="P10" s="11"/>
      <c r="Q10" s="18" t="s">
        <v>29</v>
      </c>
      <c r="R10" s="19">
        <v>662</v>
      </c>
      <c r="S10" s="19">
        <v>577</v>
      </c>
      <c r="T10" s="19">
        <v>1239</v>
      </c>
      <c r="U10" s="20">
        <v>9794</v>
      </c>
      <c r="V10" s="22">
        <f t="shared" si="1" ref="V10:V26">T10/U10*100</f>
        <v>12.650602409638553</v>
      </c>
      <c r="W10" s="11"/>
      <c r="X10" s="18" t="s">
        <v>29</v>
      </c>
      <c r="Y10" s="19">
        <v>610</v>
      </c>
      <c r="Z10" s="19">
        <v>476</v>
      </c>
      <c r="AA10" s="19">
        <v>1086</v>
      </c>
      <c r="AB10" s="20">
        <v>4842</v>
      </c>
      <c r="AC10" s="22">
        <f t="shared" si="2" ref="AC10:AC26">AA10/AB10*100</f>
        <v>22.428748451053284</v>
      </c>
      <c r="AD10" s="11"/>
      <c r="AE10" s="18" t="s">
        <v>29</v>
      </c>
      <c r="AF10" s="19">
        <v>106</v>
      </c>
      <c r="AG10" s="19">
        <v>84</v>
      </c>
      <c r="AH10" s="19">
        <v>190</v>
      </c>
      <c r="AI10" s="20">
        <v>4842</v>
      </c>
      <c r="AJ10" s="22">
        <f t="shared" si="3" ref="AJ10:AJ26">AH10/AI10*100</f>
        <v>3.9239983477901696</v>
      </c>
    </row>
    <row r="11" spans="1:36" ht="21" customHeight="1">
      <c r="A11" s="15" t="s">
        <v>30</v>
      </c>
      <c r="B11" s="16">
        <v>10.594975760246806</v>
      </c>
      <c r="C11" s="17">
        <v>30.674305861613043</v>
      </c>
      <c r="D11" s="16">
        <v>50.684931506849317</v>
      </c>
      <c r="E11" s="16">
        <v>16.031099592743427</v>
      </c>
      <c r="F11" s="23" t="s">
        <v>26</v>
      </c>
      <c r="G11" s="23" t="s">
        <v>26</v>
      </c>
      <c r="H11" s="23" t="s">
        <v>26</v>
      </c>
      <c r="J11" s="18" t="s">
        <v>31</v>
      </c>
      <c r="K11" s="19">
        <v>622</v>
      </c>
      <c r="L11" s="19">
        <v>580</v>
      </c>
      <c r="M11" s="19">
        <v>1202</v>
      </c>
      <c r="N11" s="20">
        <v>11345</v>
      </c>
      <c r="O11" s="21">
        <f t="shared" si="0"/>
        <v>10.594975760246806</v>
      </c>
      <c r="P11" s="11"/>
      <c r="Q11" s="18" t="s">
        <v>31</v>
      </c>
      <c r="R11" s="19">
        <v>1839</v>
      </c>
      <c r="S11" s="19">
        <v>1641</v>
      </c>
      <c r="T11" s="19">
        <v>3480</v>
      </c>
      <c r="U11" s="20">
        <v>11345</v>
      </c>
      <c r="V11" s="22">
        <f t="shared" si="1"/>
        <v>30.674305861613043</v>
      </c>
      <c r="W11" s="11"/>
      <c r="X11" s="18" t="s">
        <v>31</v>
      </c>
      <c r="Y11" s="19">
        <v>1381</v>
      </c>
      <c r="Z11" s="19">
        <v>1357</v>
      </c>
      <c r="AA11" s="19">
        <v>2738</v>
      </c>
      <c r="AB11" s="20">
        <v>5402</v>
      </c>
      <c r="AC11" s="22">
        <f t="shared" si="2"/>
        <v>50.684931506849317</v>
      </c>
      <c r="AD11" s="11"/>
      <c r="AE11" s="18" t="s">
        <v>31</v>
      </c>
      <c r="AF11" s="19">
        <v>490</v>
      </c>
      <c r="AG11" s="19">
        <v>376</v>
      </c>
      <c r="AH11" s="19">
        <v>866</v>
      </c>
      <c r="AI11" s="20">
        <v>5402</v>
      </c>
      <c r="AJ11" s="22">
        <f t="shared" si="3"/>
        <v>16.031099592743427</v>
      </c>
    </row>
    <row r="12" spans="1:36" ht="21" customHeight="1">
      <c r="A12" s="15" t="s">
        <v>32</v>
      </c>
      <c r="B12" s="16">
        <v>4.6877588206062617</v>
      </c>
      <c r="C12" s="17">
        <v>16.365744575120093</v>
      </c>
      <c r="D12" s="16">
        <v>37.38691718858734</v>
      </c>
      <c r="E12" s="16">
        <v>5.5149617258176757</v>
      </c>
      <c r="F12" s="17" t="s">
        <v>26</v>
      </c>
      <c r="G12" s="17" t="s">
        <v>26</v>
      </c>
      <c r="H12" s="17" t="s">
        <v>26</v>
      </c>
      <c r="J12" s="18" t="s">
        <v>33</v>
      </c>
      <c r="K12" s="19">
        <v>304</v>
      </c>
      <c r="L12" s="19">
        <v>262</v>
      </c>
      <c r="M12" s="19">
        <v>566</v>
      </c>
      <c r="N12" s="20">
        <v>12074</v>
      </c>
      <c r="O12" s="21">
        <f t="shared" si="0"/>
        <v>4.6877588206062617</v>
      </c>
      <c r="P12" s="11"/>
      <c r="Q12" s="18" t="s">
        <v>33</v>
      </c>
      <c r="R12" s="19">
        <v>1014</v>
      </c>
      <c r="S12" s="19">
        <v>962</v>
      </c>
      <c r="T12" s="19">
        <v>1976</v>
      </c>
      <c r="U12" s="20">
        <v>12074</v>
      </c>
      <c r="V12" s="22">
        <f t="shared" si="1"/>
        <v>16.365744575120093</v>
      </c>
      <c r="W12" s="11"/>
      <c r="X12" s="18" t="s">
        <v>33</v>
      </c>
      <c r="Y12" s="19">
        <v>1124</v>
      </c>
      <c r="Z12" s="19">
        <v>1025</v>
      </c>
      <c r="AA12" s="19">
        <v>2149</v>
      </c>
      <c r="AB12" s="20">
        <v>5748</v>
      </c>
      <c r="AC12" s="22">
        <f t="shared" si="2"/>
        <v>37.38691718858734</v>
      </c>
      <c r="AD12" s="11"/>
      <c r="AE12" s="18" t="s">
        <v>33</v>
      </c>
      <c r="AF12" s="19">
        <v>131</v>
      </c>
      <c r="AG12" s="19">
        <v>105</v>
      </c>
      <c r="AH12" s="19">
        <v>317</v>
      </c>
      <c r="AI12" s="20">
        <v>5748</v>
      </c>
      <c r="AJ12" s="22">
        <f t="shared" si="3"/>
        <v>5.5149617258176757</v>
      </c>
    </row>
    <row r="13" spans="1:36" ht="21" customHeight="1">
      <c r="A13" s="15" t="s">
        <v>34</v>
      </c>
      <c r="B13" s="16">
        <v>1.8375895149304149</v>
      </c>
      <c r="C13" s="17">
        <v>29.401432238886638</v>
      </c>
      <c r="D13" s="16">
        <v>41.004909038406005</v>
      </c>
      <c r="E13" s="16">
        <v>45.682933872364998</v>
      </c>
      <c r="F13" s="17" t="s">
        <v>26</v>
      </c>
      <c r="G13" s="17" t="s">
        <v>26</v>
      </c>
      <c r="H13" s="17" t="s">
        <v>26</v>
      </c>
      <c r="J13" s="18" t="s">
        <v>35</v>
      </c>
      <c r="K13" s="19">
        <v>70</v>
      </c>
      <c r="L13" s="19">
        <v>66</v>
      </c>
      <c r="M13" s="19">
        <v>136</v>
      </c>
      <c r="N13" s="20">
        <v>7401</v>
      </c>
      <c r="O13" s="21">
        <f t="shared" si="0"/>
        <v>1.8375895149304149</v>
      </c>
      <c r="P13" s="11"/>
      <c r="Q13" s="18" t="s">
        <v>35</v>
      </c>
      <c r="R13" s="19">
        <v>1044</v>
      </c>
      <c r="S13" s="19">
        <v>1062</v>
      </c>
      <c r="T13" s="19">
        <v>2176</v>
      </c>
      <c r="U13" s="20">
        <v>7401</v>
      </c>
      <c r="V13" s="22">
        <f t="shared" si="1"/>
        <v>29.401432238886638</v>
      </c>
      <c r="W13" s="11"/>
      <c r="X13" s="18" t="s">
        <v>35</v>
      </c>
      <c r="Y13" s="19">
        <v>708</v>
      </c>
      <c r="Z13" s="19">
        <v>712</v>
      </c>
      <c r="AA13" s="19">
        <v>1420</v>
      </c>
      <c r="AB13" s="20">
        <v>3463</v>
      </c>
      <c r="AC13" s="22">
        <f t="shared" si="2"/>
        <v>41.004909038406005</v>
      </c>
      <c r="AD13" s="11"/>
      <c r="AE13" s="18" t="s">
        <v>35</v>
      </c>
      <c r="AF13" s="19">
        <v>774</v>
      </c>
      <c r="AG13" s="19">
        <v>808</v>
      </c>
      <c r="AH13" s="19">
        <v>1582</v>
      </c>
      <c r="AI13" s="20">
        <v>3463</v>
      </c>
      <c r="AJ13" s="22">
        <f t="shared" si="3"/>
        <v>45.682933872364998</v>
      </c>
    </row>
    <row r="14" spans="1:36" ht="21" customHeight="1">
      <c r="A14" s="15" t="s">
        <v>36</v>
      </c>
      <c r="B14" s="16"/>
      <c r="C14" s="17">
        <v>30.733600400600903</v>
      </c>
      <c r="D14" s="16">
        <v>14.218627706757109</v>
      </c>
      <c r="E14" s="16">
        <v>10.01826245760501</v>
      </c>
      <c r="F14" s="23" t="s">
        <v>26</v>
      </c>
      <c r="G14" s="23" t="s">
        <v>26</v>
      </c>
      <c r="H14" s="23" t="s">
        <v>26</v>
      </c>
      <c r="J14" s="18" t="s">
        <v>37</v>
      </c>
      <c r="K14" s="19">
        <v>0</v>
      </c>
      <c r="L14" s="19">
        <v>0</v>
      </c>
      <c r="M14" s="19">
        <v>0</v>
      </c>
      <c r="N14" s="20">
        <v>7988</v>
      </c>
      <c r="O14" s="21">
        <f t="shared" si="0"/>
        <v>0</v>
      </c>
      <c r="P14" s="11"/>
      <c r="Q14" s="18" t="s">
        <v>37</v>
      </c>
      <c r="R14" s="19">
        <v>1334</v>
      </c>
      <c r="S14" s="19">
        <v>1192</v>
      </c>
      <c r="T14" s="19">
        <v>2455</v>
      </c>
      <c r="U14" s="20">
        <v>7988</v>
      </c>
      <c r="V14" s="22">
        <f t="shared" si="1"/>
        <v>30.733600400600903</v>
      </c>
      <c r="W14" s="11"/>
      <c r="X14" s="18" t="s">
        <v>37</v>
      </c>
      <c r="Y14" s="19">
        <v>309</v>
      </c>
      <c r="Z14" s="19">
        <v>236</v>
      </c>
      <c r="AA14" s="19">
        <v>545</v>
      </c>
      <c r="AB14" s="20">
        <v>3833</v>
      </c>
      <c r="AC14" s="22">
        <f t="shared" si="2"/>
        <v>14.218627706757109</v>
      </c>
      <c r="AD14" s="11"/>
      <c r="AE14" s="18" t="s">
        <v>37</v>
      </c>
      <c r="AF14" s="19">
        <v>196</v>
      </c>
      <c r="AG14" s="19">
        <v>188</v>
      </c>
      <c r="AH14" s="19">
        <v>384</v>
      </c>
      <c r="AI14" s="20">
        <v>3833</v>
      </c>
      <c r="AJ14" s="22">
        <f t="shared" si="3"/>
        <v>10.01826245760501</v>
      </c>
    </row>
    <row r="15" spans="1:36" ht="21" customHeight="1">
      <c r="A15" s="15" t="s">
        <v>38</v>
      </c>
      <c r="B15" s="16">
        <v>1.3028208904497565</v>
      </c>
      <c r="C15" s="17">
        <v>64.427325252067519</v>
      </c>
      <c r="D15" s="16">
        <v>15.66977484648624</v>
      </c>
      <c r="E15" s="16">
        <v>71.207641573800316</v>
      </c>
      <c r="F15" s="23" t="s">
        <v>26</v>
      </c>
      <c r="G15" s="23" t="s">
        <v>26</v>
      </c>
      <c r="H15" s="23" t="s">
        <v>26</v>
      </c>
      <c r="J15" s="18" t="s">
        <v>39</v>
      </c>
      <c r="K15" s="19">
        <v>61</v>
      </c>
      <c r="L15" s="19">
        <v>54</v>
      </c>
      <c r="M15" s="19">
        <v>115</v>
      </c>
      <c r="N15" s="20">
        <v>8827</v>
      </c>
      <c r="O15" s="21">
        <f t="shared" si="0"/>
        <v>1.3028208904497565</v>
      </c>
      <c r="P15" s="11"/>
      <c r="Q15" s="18" t="s">
        <v>39</v>
      </c>
      <c r="R15" s="19">
        <v>2830</v>
      </c>
      <c r="S15" s="19">
        <v>2857</v>
      </c>
      <c r="T15" s="19">
        <v>5687</v>
      </c>
      <c r="U15" s="20">
        <v>8827</v>
      </c>
      <c r="V15" s="22">
        <f t="shared" si="1"/>
        <v>64.427325252067519</v>
      </c>
      <c r="W15" s="11"/>
      <c r="X15" s="18" t="s">
        <v>39</v>
      </c>
      <c r="Y15" s="19">
        <v>361</v>
      </c>
      <c r="Z15" s="19">
        <v>328</v>
      </c>
      <c r="AA15" s="19">
        <v>689</v>
      </c>
      <c r="AB15" s="20">
        <v>4397</v>
      </c>
      <c r="AC15" s="22">
        <f t="shared" si="2"/>
        <v>15.66977484648624</v>
      </c>
      <c r="AD15" s="11"/>
      <c r="AE15" s="18" t="s">
        <v>39</v>
      </c>
      <c r="AF15" s="19">
        <v>1593</v>
      </c>
      <c r="AG15" s="19">
        <v>1538</v>
      </c>
      <c r="AH15" s="19">
        <v>3131</v>
      </c>
      <c r="AI15" s="20">
        <v>4397</v>
      </c>
      <c r="AJ15" s="22">
        <f t="shared" si="3"/>
        <v>71.207641573800316</v>
      </c>
    </row>
    <row r="16" spans="1:36" ht="21" customHeight="1">
      <c r="A16" s="15" t="s">
        <v>40</v>
      </c>
      <c r="B16" s="16">
        <v>1.2858335652657946</v>
      </c>
      <c r="C16" s="17">
        <v>18.235457834678542</v>
      </c>
      <c r="D16" s="16">
        <v>14.277215942891136</v>
      </c>
      <c r="E16" s="16">
        <v>13.575252825698989</v>
      </c>
      <c r="F16" s="17" t="s">
        <v>26</v>
      </c>
      <c r="G16" s="17" t="s">
        <v>26</v>
      </c>
      <c r="H16" s="17" t="s">
        <v>26</v>
      </c>
      <c r="J16" s="18" t="s">
        <v>41</v>
      </c>
      <c r="K16" s="19">
        <v>108</v>
      </c>
      <c r="L16" s="19">
        <v>123</v>
      </c>
      <c r="M16" s="19">
        <v>231</v>
      </c>
      <c r="N16" s="20">
        <v>17965</v>
      </c>
      <c r="O16" s="21">
        <f t="shared" si="0"/>
        <v>1.2858335652657946</v>
      </c>
      <c r="P16" s="11"/>
      <c r="Q16" s="18" t="s">
        <v>41</v>
      </c>
      <c r="R16" s="19">
        <v>1638</v>
      </c>
      <c r="S16" s="19">
        <v>1640</v>
      </c>
      <c r="T16" s="19">
        <v>3276</v>
      </c>
      <c r="U16" s="20">
        <v>17965</v>
      </c>
      <c r="V16" s="22">
        <f t="shared" si="1"/>
        <v>18.235457834678542</v>
      </c>
      <c r="W16" s="11"/>
      <c r="X16" s="18" t="s">
        <v>41</v>
      </c>
      <c r="Y16" s="19">
        <v>662</v>
      </c>
      <c r="Z16" s="19">
        <v>538</v>
      </c>
      <c r="AA16" s="19">
        <v>1200</v>
      </c>
      <c r="AB16" s="20">
        <v>8405</v>
      </c>
      <c r="AC16" s="22">
        <f t="shared" si="2"/>
        <v>14.277215942891136</v>
      </c>
      <c r="AD16" s="11"/>
      <c r="AE16" s="18" t="s">
        <v>41</v>
      </c>
      <c r="AF16" s="19">
        <v>554</v>
      </c>
      <c r="AG16" s="19">
        <v>587</v>
      </c>
      <c r="AH16" s="19">
        <v>1141</v>
      </c>
      <c r="AI16" s="20">
        <v>8405</v>
      </c>
      <c r="AJ16" s="22">
        <f t="shared" si="3"/>
        <v>13.575252825698989</v>
      </c>
    </row>
    <row r="17" spans="1:36" ht="21" customHeight="1">
      <c r="A17" s="15" t="s">
        <v>42</v>
      </c>
      <c r="B17" s="16">
        <v>0.24017578823649649</v>
      </c>
      <c r="C17" s="17">
        <v>2.2024630793602125</v>
      </c>
      <c r="D17" s="16">
        <v>7.1518062225934429</v>
      </c>
      <c r="E17" s="16">
        <v>7.026519106285237</v>
      </c>
      <c r="F17" s="17" t="s">
        <v>26</v>
      </c>
      <c r="G17" s="17" t="s">
        <v>26</v>
      </c>
      <c r="H17" s="17" t="s">
        <v>26</v>
      </c>
      <c r="J17" s="18" t="s">
        <v>43</v>
      </c>
      <c r="K17" s="19">
        <v>28</v>
      </c>
      <c r="L17" s="19">
        <v>19</v>
      </c>
      <c r="M17" s="19">
        <v>47</v>
      </c>
      <c r="N17" s="20">
        <v>19569</v>
      </c>
      <c r="O17" s="21">
        <f t="shared" si="0"/>
        <v>0.24017578823649649</v>
      </c>
      <c r="P17" s="11"/>
      <c r="Q17" s="18" t="s">
        <v>43</v>
      </c>
      <c r="R17" s="19">
        <v>228</v>
      </c>
      <c r="S17" s="19">
        <v>203</v>
      </c>
      <c r="T17" s="19">
        <v>431</v>
      </c>
      <c r="U17" s="20">
        <v>19569</v>
      </c>
      <c r="V17" s="22">
        <f t="shared" si="1"/>
        <v>2.2024630793602125</v>
      </c>
      <c r="W17" s="11"/>
      <c r="X17" s="18" t="s">
        <v>43</v>
      </c>
      <c r="Y17" s="19">
        <v>325</v>
      </c>
      <c r="Z17" s="19">
        <v>360</v>
      </c>
      <c r="AA17" s="19">
        <v>685</v>
      </c>
      <c r="AB17" s="20">
        <v>9578</v>
      </c>
      <c r="AC17" s="22">
        <f t="shared" si="2"/>
        <v>7.1518062225934429</v>
      </c>
      <c r="AD17" s="11"/>
      <c r="AE17" s="18" t="s">
        <v>43</v>
      </c>
      <c r="AF17" s="19">
        <v>339</v>
      </c>
      <c r="AG17" s="19">
        <v>334</v>
      </c>
      <c r="AH17" s="19">
        <v>673</v>
      </c>
      <c r="AI17" s="20">
        <v>9578</v>
      </c>
      <c r="AJ17" s="22">
        <f t="shared" si="3"/>
        <v>7.026519106285237</v>
      </c>
    </row>
    <row r="18" spans="1:36" ht="21" customHeight="1">
      <c r="A18" s="15" t="s">
        <v>44</v>
      </c>
      <c r="B18" s="16">
        <v>5.0758650802314156</v>
      </c>
      <c r="C18" s="17">
        <v>31.874249536076849</v>
      </c>
      <c r="D18" s="16">
        <v>13.444553483807656</v>
      </c>
      <c r="E18" s="16">
        <v>8.2924435721295389</v>
      </c>
      <c r="F18" s="23" t="s">
        <v>26</v>
      </c>
      <c r="G18" s="23" t="s">
        <v>26</v>
      </c>
      <c r="H18" s="23" t="s">
        <v>26</v>
      </c>
      <c r="J18" s="18" t="s">
        <v>45</v>
      </c>
      <c r="K18" s="19">
        <v>234</v>
      </c>
      <c r="L18" s="19">
        <v>231</v>
      </c>
      <c r="M18" s="19">
        <v>465</v>
      </c>
      <c r="N18" s="20">
        <v>9161</v>
      </c>
      <c r="O18" s="21">
        <f t="shared" si="0"/>
        <v>5.0758650802314156</v>
      </c>
      <c r="P18" s="11"/>
      <c r="Q18" s="18" t="s">
        <v>45</v>
      </c>
      <c r="R18" s="19">
        <v>1492</v>
      </c>
      <c r="S18" s="19">
        <v>1428</v>
      </c>
      <c r="T18" s="19">
        <v>2920</v>
      </c>
      <c r="U18" s="20">
        <v>9161</v>
      </c>
      <c r="V18" s="22">
        <f t="shared" si="1"/>
        <v>31.874249536076849</v>
      </c>
      <c r="W18" s="11"/>
      <c r="X18" s="18" t="s">
        <v>45</v>
      </c>
      <c r="Y18" s="19">
        <v>329</v>
      </c>
      <c r="Z18" s="19">
        <v>219</v>
      </c>
      <c r="AA18" s="19">
        <v>548</v>
      </c>
      <c r="AB18" s="20">
        <v>4076</v>
      </c>
      <c r="AC18" s="22">
        <f t="shared" si="2"/>
        <v>13.444553483807656</v>
      </c>
      <c r="AD18" s="11"/>
      <c r="AE18" s="18" t="s">
        <v>45</v>
      </c>
      <c r="AF18" s="19">
        <v>180</v>
      </c>
      <c r="AG18" s="19">
        <v>158</v>
      </c>
      <c r="AH18" s="19">
        <v>338</v>
      </c>
      <c r="AI18" s="20">
        <v>4076</v>
      </c>
      <c r="AJ18" s="22">
        <f t="shared" si="3"/>
        <v>8.2924435721295389</v>
      </c>
    </row>
    <row r="19" spans="1:36" ht="21" customHeight="1">
      <c r="A19" s="15" t="s">
        <v>46</v>
      </c>
      <c r="B19" s="16">
        <v>0.41606886657101866</v>
      </c>
      <c r="C19" s="17">
        <v>10.78909612625538</v>
      </c>
      <c r="D19" s="16">
        <v>3.8415003024803385</v>
      </c>
      <c r="E19" s="16">
        <v>11.040532365396249</v>
      </c>
      <c r="F19" s="23" t="s">
        <v>26</v>
      </c>
      <c r="G19" s="23" t="s">
        <v>26</v>
      </c>
      <c r="H19" s="23" t="s">
        <v>26</v>
      </c>
      <c r="J19" s="18" t="s">
        <v>47</v>
      </c>
      <c r="K19" s="19">
        <v>18</v>
      </c>
      <c r="L19" s="19">
        <v>11</v>
      </c>
      <c r="M19" s="19">
        <v>29</v>
      </c>
      <c r="N19" s="20">
        <v>6970</v>
      </c>
      <c r="O19" s="21">
        <f t="shared" si="0"/>
        <v>0.41606886657101866</v>
      </c>
      <c r="P19" s="11"/>
      <c r="Q19" s="18" t="s">
        <v>47</v>
      </c>
      <c r="R19" s="19">
        <v>390</v>
      </c>
      <c r="S19" s="19">
        <v>362</v>
      </c>
      <c r="T19" s="19">
        <v>752</v>
      </c>
      <c r="U19" s="20">
        <v>6970</v>
      </c>
      <c r="V19" s="22">
        <f t="shared" si="1"/>
        <v>10.78909612625538</v>
      </c>
      <c r="W19" s="11"/>
      <c r="X19" s="18" t="s">
        <v>47</v>
      </c>
      <c r="Y19" s="19">
        <v>65</v>
      </c>
      <c r="Z19" s="19">
        <v>62</v>
      </c>
      <c r="AA19" s="19">
        <v>127</v>
      </c>
      <c r="AB19" s="20">
        <v>3306</v>
      </c>
      <c r="AC19" s="22">
        <f t="shared" si="2"/>
        <v>3.8415003024803385</v>
      </c>
      <c r="AD19" s="11"/>
      <c r="AE19" s="18" t="s">
        <v>47</v>
      </c>
      <c r="AF19" s="19">
        <v>223</v>
      </c>
      <c r="AG19" s="19">
        <v>187</v>
      </c>
      <c r="AH19" s="19">
        <v>365</v>
      </c>
      <c r="AI19" s="20">
        <v>3306</v>
      </c>
      <c r="AJ19" s="22">
        <f t="shared" si="3"/>
        <v>11.040532365396249</v>
      </c>
    </row>
    <row r="20" spans="1:36" ht="21" customHeight="1">
      <c r="A20" s="15" t="s">
        <v>48</v>
      </c>
      <c r="B20" s="16">
        <v>1.9162240301216973</v>
      </c>
      <c r="C20" s="17">
        <v>4.3434411349425135</v>
      </c>
      <c r="D20" s="16">
        <v>3.400963363012699</v>
      </c>
      <c r="E20" s="16">
        <v>9.3125091227558023</v>
      </c>
      <c r="F20" s="17" t="s">
        <v>26</v>
      </c>
      <c r="G20" s="17" t="s">
        <v>26</v>
      </c>
      <c r="H20" s="17" t="s">
        <v>26</v>
      </c>
      <c r="J20" s="18" t="s">
        <v>49</v>
      </c>
      <c r="K20" s="19">
        <v>144</v>
      </c>
      <c r="L20" s="19">
        <v>141</v>
      </c>
      <c r="M20" s="19">
        <v>285</v>
      </c>
      <c r="N20" s="20">
        <v>14873</v>
      </c>
      <c r="O20" s="21">
        <f t="shared" si="0"/>
        <v>1.9162240301216973</v>
      </c>
      <c r="P20" s="11"/>
      <c r="Q20" s="18" t="s">
        <v>49</v>
      </c>
      <c r="R20" s="19">
        <v>314</v>
      </c>
      <c r="S20" s="19">
        <v>332</v>
      </c>
      <c r="T20" s="19">
        <v>646</v>
      </c>
      <c r="U20" s="20">
        <v>14873</v>
      </c>
      <c r="V20" s="22">
        <f t="shared" si="1"/>
        <v>4.3434411349425135</v>
      </c>
      <c r="W20" s="11"/>
      <c r="X20" s="18" t="s">
        <v>49</v>
      </c>
      <c r="Y20" s="19">
        <v>133</v>
      </c>
      <c r="Z20" s="19">
        <v>100</v>
      </c>
      <c r="AA20" s="19">
        <v>233</v>
      </c>
      <c r="AB20" s="20">
        <v>6851</v>
      </c>
      <c r="AC20" s="22">
        <f t="shared" si="2"/>
        <v>3.400963363012699</v>
      </c>
      <c r="AD20" s="11"/>
      <c r="AE20" s="18" t="s">
        <v>49</v>
      </c>
      <c r="AF20" s="19">
        <v>357</v>
      </c>
      <c r="AG20" s="19">
        <v>281</v>
      </c>
      <c r="AH20" s="19">
        <v>638</v>
      </c>
      <c r="AI20" s="20">
        <v>6851</v>
      </c>
      <c r="AJ20" s="22">
        <f t="shared" si="3"/>
        <v>9.3125091227558023</v>
      </c>
    </row>
    <row r="21" spans="1:36" ht="21" customHeight="1">
      <c r="A21" s="15" t="s">
        <v>50</v>
      </c>
      <c r="B21" s="16">
        <v>3.008298755186722</v>
      </c>
      <c r="C21" s="17">
        <v>36.5231673582296</v>
      </c>
      <c r="D21" s="16">
        <v>25.919637804187889</v>
      </c>
      <c r="E21" s="16">
        <v>48.990756461045088</v>
      </c>
      <c r="F21" s="17" t="s">
        <v>26</v>
      </c>
      <c r="G21" s="17" t="s">
        <v>26</v>
      </c>
      <c r="H21" s="17" t="s">
        <v>26</v>
      </c>
      <c r="J21" s="18" t="s">
        <v>51</v>
      </c>
      <c r="K21" s="19">
        <v>189</v>
      </c>
      <c r="L21" s="19">
        <v>159</v>
      </c>
      <c r="M21" s="19">
        <v>348</v>
      </c>
      <c r="N21" s="20">
        <v>11568</v>
      </c>
      <c r="O21" s="21">
        <f t="shared" si="0"/>
        <v>3.008298755186722</v>
      </c>
      <c r="P21" s="11"/>
      <c r="Q21" s="18" t="s">
        <v>51</v>
      </c>
      <c r="R21" s="19">
        <v>2194</v>
      </c>
      <c r="S21" s="19">
        <v>2031</v>
      </c>
      <c r="T21" s="19">
        <v>4225</v>
      </c>
      <c r="U21" s="20">
        <v>11568</v>
      </c>
      <c r="V21" s="22">
        <f t="shared" si="1"/>
        <v>36.5231673582296</v>
      </c>
      <c r="W21" s="11"/>
      <c r="X21" s="18" t="s">
        <v>51</v>
      </c>
      <c r="Y21" s="19">
        <v>740</v>
      </c>
      <c r="Z21" s="19">
        <v>634</v>
      </c>
      <c r="AA21" s="19">
        <v>1374</v>
      </c>
      <c r="AB21" s="20">
        <v>5301</v>
      </c>
      <c r="AC21" s="22">
        <f t="shared" si="2"/>
        <v>25.919637804187889</v>
      </c>
      <c r="AD21" s="11"/>
      <c r="AE21" s="18" t="s">
        <v>51</v>
      </c>
      <c r="AF21" s="19">
        <v>1385</v>
      </c>
      <c r="AG21" s="19">
        <v>1212</v>
      </c>
      <c r="AH21" s="19">
        <v>2597</v>
      </c>
      <c r="AI21" s="20">
        <v>5301</v>
      </c>
      <c r="AJ21" s="22">
        <f t="shared" si="3"/>
        <v>48.990756461045088</v>
      </c>
    </row>
    <row r="22" spans="1:36" ht="21" customHeight="1">
      <c r="A22" s="15" t="s">
        <v>52</v>
      </c>
      <c r="B22" s="16">
        <v>0.30531343871571376</v>
      </c>
      <c r="C22" s="17">
        <v>18.171074013886837</v>
      </c>
      <c r="D22" s="16">
        <v>8.7035454933788969</v>
      </c>
      <c r="E22" s="16">
        <v>6.9307988039299442</v>
      </c>
      <c r="F22" s="23" t="s">
        <v>26</v>
      </c>
      <c r="G22" s="23" t="s">
        <v>26</v>
      </c>
      <c r="H22" s="23" t="s">
        <v>26</v>
      </c>
      <c r="J22" s="18" t="s">
        <v>53</v>
      </c>
      <c r="K22" s="19">
        <v>35</v>
      </c>
      <c r="L22" s="19">
        <v>27</v>
      </c>
      <c r="M22" s="19">
        <v>62</v>
      </c>
      <c r="N22" s="20">
        <v>20307</v>
      </c>
      <c r="O22" s="21">
        <f t="shared" si="0"/>
        <v>0.30531343871571376</v>
      </c>
      <c r="P22" s="11"/>
      <c r="Q22" s="18" t="s">
        <v>53</v>
      </c>
      <c r="R22" s="19">
        <v>1847</v>
      </c>
      <c r="S22" s="19">
        <v>1699</v>
      </c>
      <c r="T22" s="19">
        <v>3690</v>
      </c>
      <c r="U22" s="20">
        <v>20307</v>
      </c>
      <c r="V22" s="22">
        <f t="shared" si="1"/>
        <v>18.171074013886837</v>
      </c>
      <c r="W22" s="11"/>
      <c r="X22" s="18" t="s">
        <v>53</v>
      </c>
      <c r="Y22" s="19">
        <v>425</v>
      </c>
      <c r="Z22" s="19">
        <v>390</v>
      </c>
      <c r="AA22" s="19">
        <v>815</v>
      </c>
      <c r="AB22" s="20">
        <v>9364</v>
      </c>
      <c r="AC22" s="22">
        <f t="shared" si="2"/>
        <v>8.7035454933788969</v>
      </c>
      <c r="AD22" s="11"/>
      <c r="AE22" s="18" t="s">
        <v>53</v>
      </c>
      <c r="AF22" s="19">
        <v>370</v>
      </c>
      <c r="AG22" s="19">
        <v>279</v>
      </c>
      <c r="AH22" s="19">
        <v>649</v>
      </c>
      <c r="AI22" s="20">
        <v>9364</v>
      </c>
      <c r="AJ22" s="22">
        <f t="shared" si="3"/>
        <v>6.9307988039299442</v>
      </c>
    </row>
    <row r="23" spans="1:36" ht="21" customHeight="1">
      <c r="A23" s="15" t="s">
        <v>54</v>
      </c>
      <c r="B23" s="16">
        <v>1.4789533560864618</v>
      </c>
      <c r="C23" s="17">
        <v>9.5144003353092632</v>
      </c>
      <c r="D23" s="16">
        <v>9.9640472521828443</v>
      </c>
      <c r="E23" s="16">
        <v>16.294298921417568</v>
      </c>
      <c r="F23" s="23" t="s">
        <v>26</v>
      </c>
      <c r="G23" s="23" t="s">
        <v>26</v>
      </c>
      <c r="H23" s="23" t="s">
        <v>26</v>
      </c>
      <c r="J23" s="18" t="s">
        <v>55</v>
      </c>
      <c r="K23" s="19">
        <v>133</v>
      </c>
      <c r="L23" s="19">
        <v>114</v>
      </c>
      <c r="M23" s="19">
        <v>247</v>
      </c>
      <c r="N23" s="20">
        <v>16701</v>
      </c>
      <c r="O23" s="21">
        <f t="shared" si="0"/>
        <v>1.4789533560864618</v>
      </c>
      <c r="P23" s="11"/>
      <c r="Q23" s="18" t="s">
        <v>55</v>
      </c>
      <c r="R23" s="19">
        <v>836</v>
      </c>
      <c r="S23" s="19">
        <v>754</v>
      </c>
      <c r="T23" s="19">
        <v>1589</v>
      </c>
      <c r="U23" s="20">
        <v>16701</v>
      </c>
      <c r="V23" s="22">
        <f t="shared" si="1"/>
        <v>9.5144003353092632</v>
      </c>
      <c r="W23" s="11"/>
      <c r="X23" s="18" t="s">
        <v>55</v>
      </c>
      <c r="Y23" s="19">
        <v>365</v>
      </c>
      <c r="Z23" s="19">
        <v>411</v>
      </c>
      <c r="AA23" s="19">
        <v>776</v>
      </c>
      <c r="AB23" s="20">
        <v>7788</v>
      </c>
      <c r="AC23" s="22">
        <f t="shared" si="2"/>
        <v>9.9640472521828443</v>
      </c>
      <c r="AD23" s="11"/>
      <c r="AE23" s="18" t="s">
        <v>55</v>
      </c>
      <c r="AF23" s="19">
        <v>639</v>
      </c>
      <c r="AG23" s="19">
        <v>630</v>
      </c>
      <c r="AH23" s="19">
        <v>1269</v>
      </c>
      <c r="AI23" s="20">
        <v>7788</v>
      </c>
      <c r="AJ23" s="22">
        <f t="shared" si="3"/>
        <v>16.294298921417568</v>
      </c>
    </row>
    <row r="24" spans="1:36" ht="21" customHeight="1">
      <c r="A24" s="15" t="s">
        <v>56</v>
      </c>
      <c r="B24" s="16">
        <v>1.6317016317016315</v>
      </c>
      <c r="C24" s="17">
        <v>8.2783882783882774</v>
      </c>
      <c r="D24" s="16">
        <v>1.0536951501154734</v>
      </c>
      <c r="E24" s="16">
        <v>3.8539260969976903</v>
      </c>
      <c r="F24" s="17" t="s">
        <v>26</v>
      </c>
      <c r="G24" s="17" t="s">
        <v>26</v>
      </c>
      <c r="H24" s="17" t="s">
        <v>26</v>
      </c>
      <c r="J24" s="18" t="s">
        <v>57</v>
      </c>
      <c r="K24" s="19">
        <v>137</v>
      </c>
      <c r="L24" s="19">
        <v>108</v>
      </c>
      <c r="M24" s="19">
        <v>245</v>
      </c>
      <c r="N24" s="20">
        <v>15015</v>
      </c>
      <c r="O24" s="21">
        <f t="shared" si="0"/>
        <v>1.6317016317016315</v>
      </c>
      <c r="P24" s="11"/>
      <c r="Q24" s="18" t="s">
        <v>57</v>
      </c>
      <c r="R24" s="19">
        <v>631</v>
      </c>
      <c r="S24" s="19">
        <v>612</v>
      </c>
      <c r="T24" s="19">
        <v>1243</v>
      </c>
      <c r="U24" s="20">
        <v>15015</v>
      </c>
      <c r="V24" s="22">
        <f t="shared" si="1"/>
        <v>8.2783882783882774</v>
      </c>
      <c r="W24" s="11"/>
      <c r="X24" s="18" t="s">
        <v>57</v>
      </c>
      <c r="Y24" s="19">
        <v>52</v>
      </c>
      <c r="Z24" s="19">
        <v>21</v>
      </c>
      <c r="AA24" s="19">
        <v>73</v>
      </c>
      <c r="AB24" s="20">
        <v>6928</v>
      </c>
      <c r="AC24" s="22">
        <f t="shared" si="2"/>
        <v>1.0536951501154734</v>
      </c>
      <c r="AD24" s="11"/>
      <c r="AE24" s="18" t="s">
        <v>57</v>
      </c>
      <c r="AF24" s="19">
        <v>147</v>
      </c>
      <c r="AG24" s="19">
        <v>120</v>
      </c>
      <c r="AH24" s="19">
        <v>267</v>
      </c>
      <c r="AI24" s="20">
        <v>6928</v>
      </c>
      <c r="AJ24" s="22">
        <f t="shared" si="3"/>
        <v>3.8539260969976903</v>
      </c>
    </row>
    <row r="25" spans="1:36" ht="21" customHeight="1">
      <c r="A25" s="15" t="s">
        <v>58</v>
      </c>
      <c r="B25" s="16">
        <v>16.316284907436458</v>
      </c>
      <c r="C25" s="17">
        <v>14.833699403828051</v>
      </c>
      <c r="D25" s="16">
        <v>16.220213640098603</v>
      </c>
      <c r="E25" s="16">
        <v>15.875102711585868</v>
      </c>
      <c r="F25" s="17" t="s">
        <v>26</v>
      </c>
      <c r="G25" s="17" t="s">
        <v>26</v>
      </c>
      <c r="H25" s="17" t="s">
        <v>26</v>
      </c>
      <c r="J25" s="18" t="s">
        <v>59</v>
      </c>
      <c r="K25" s="19">
        <v>1106</v>
      </c>
      <c r="L25" s="19">
        <v>974</v>
      </c>
      <c r="M25" s="19">
        <v>2080</v>
      </c>
      <c r="N25" s="20">
        <v>12748</v>
      </c>
      <c r="O25" s="21">
        <f t="shared" si="0"/>
        <v>16.316284907436458</v>
      </c>
      <c r="P25" s="11"/>
      <c r="Q25" s="18" t="s">
        <v>59</v>
      </c>
      <c r="R25" s="19">
        <v>930</v>
      </c>
      <c r="S25" s="19">
        <v>895</v>
      </c>
      <c r="T25" s="19">
        <v>1891</v>
      </c>
      <c r="U25" s="20">
        <v>12748</v>
      </c>
      <c r="V25" s="22">
        <f t="shared" si="1"/>
        <v>14.833699403828051</v>
      </c>
      <c r="W25" s="11"/>
      <c r="X25" s="18" t="s">
        <v>59</v>
      </c>
      <c r="Y25" s="19">
        <v>563</v>
      </c>
      <c r="Z25" s="19">
        <v>424</v>
      </c>
      <c r="AA25" s="19">
        <v>987</v>
      </c>
      <c r="AB25" s="20">
        <v>6085</v>
      </c>
      <c r="AC25" s="22">
        <f t="shared" si="2"/>
        <v>16.220213640098603</v>
      </c>
      <c r="AD25" s="11"/>
      <c r="AE25" s="18" t="s">
        <v>59</v>
      </c>
      <c r="AF25" s="19">
        <v>497</v>
      </c>
      <c r="AG25" s="19">
        <v>469</v>
      </c>
      <c r="AH25" s="19">
        <v>966</v>
      </c>
      <c r="AI25" s="20">
        <v>6085</v>
      </c>
      <c r="AJ25" s="22">
        <f t="shared" si="3"/>
        <v>15.875102711585868</v>
      </c>
    </row>
    <row r="26" spans="1:36" ht="21" customHeight="1">
      <c r="A26" s="24">
        <v>2023</v>
      </c>
      <c r="B26" s="16">
        <v>2.9082355200307242</v>
      </c>
      <c r="C26" s="17">
        <v>18.420105134298264</v>
      </c>
      <c r="D26" s="16">
        <v>16.265348267057302</v>
      </c>
      <c r="E26" s="16">
        <v>15.971353292438531</v>
      </c>
      <c r="F26" s="23" t="s">
        <v>26</v>
      </c>
      <c r="G26" s="23" t="s">
        <v>26</v>
      </c>
      <c r="H26" s="23" t="s">
        <v>26</v>
      </c>
      <c r="I26" s="25"/>
      <c r="J26" s="13" t="s">
        <v>18</v>
      </c>
      <c r="K26" s="26">
        <v>3189</v>
      </c>
      <c r="L26" s="26">
        <v>2869</v>
      </c>
      <c r="M26" s="26">
        <v>6058</v>
      </c>
      <c r="N26" s="27">
        <v>208305</v>
      </c>
      <c r="O26" s="21">
        <f t="shared" si="0"/>
        <v>2.9082355200307242</v>
      </c>
      <c r="P26" s="11"/>
      <c r="Q26" s="13" t="s">
        <v>18</v>
      </c>
      <c r="R26" s="26">
        <v>19593</v>
      </c>
      <c r="S26" s="26">
        <v>18571</v>
      </c>
      <c r="T26" s="26">
        <v>38370</v>
      </c>
      <c r="U26" s="27">
        <v>208305</v>
      </c>
      <c r="V26" s="22">
        <f t="shared" si="1"/>
        <v>18.420105134298264</v>
      </c>
      <c r="W26" s="11"/>
      <c r="X26" s="13" t="s">
        <v>18</v>
      </c>
      <c r="Y26" s="26">
        <v>8419</v>
      </c>
      <c r="Z26" s="26">
        <v>7570</v>
      </c>
      <c r="AA26" s="26">
        <v>15989</v>
      </c>
      <c r="AB26" s="27">
        <v>98301</v>
      </c>
      <c r="AC26" s="22">
        <f t="shared" si="2"/>
        <v>16.265348267057302</v>
      </c>
      <c r="AD26" s="11"/>
      <c r="AE26" s="13" t="s">
        <v>18</v>
      </c>
      <c r="AF26" s="26">
        <v>8127</v>
      </c>
      <c r="AG26" s="26">
        <v>7537</v>
      </c>
      <c r="AH26" s="26">
        <v>15700</v>
      </c>
      <c r="AI26" s="27">
        <v>98301</v>
      </c>
      <c r="AJ26" s="22">
        <f t="shared" si="3"/>
        <v>15.971353292438531</v>
      </c>
    </row>
    <row r="27" spans="1:8" ht="21" customHeight="1">
      <c r="A27" s="24">
        <f>A26-1</f>
        <v>2022</v>
      </c>
      <c r="B27" s="28">
        <v>2.8450090129544803</v>
      </c>
      <c r="C27" s="17">
        <v>18.019201652621874</v>
      </c>
      <c r="D27" s="17">
        <v>17.022356884636785</v>
      </c>
      <c r="E27" s="17">
        <v>26.203127810138938</v>
      </c>
      <c r="F27" s="23" t="s">
        <v>26</v>
      </c>
      <c r="G27" s="23" t="s">
        <v>26</v>
      </c>
      <c r="H27" s="23" t="s">
        <v>26</v>
      </c>
    </row>
    <row r="28" spans="1:8" ht="21" customHeight="1">
      <c r="A28" s="24">
        <f>A27-1</f>
        <v>2021</v>
      </c>
      <c r="B28" s="28">
        <v>2.70</v>
      </c>
      <c r="C28" s="23">
        <v>18.55</v>
      </c>
      <c r="D28" s="23">
        <v>17.190000000000001</v>
      </c>
      <c r="E28" s="23">
        <v>10.55</v>
      </c>
      <c r="F28" s="17" t="s">
        <v>26</v>
      </c>
      <c r="G28" s="17" t="s">
        <v>26</v>
      </c>
      <c r="H28" s="17" t="s">
        <v>26</v>
      </c>
    </row>
    <row r="29" spans="1:8" ht="21" customHeight="1">
      <c r="A29" s="24">
        <f>A28-1</f>
        <v>2020</v>
      </c>
      <c r="B29" s="28">
        <v>2.76</v>
      </c>
      <c r="C29" s="23">
        <v>20.239999999999998</v>
      </c>
      <c r="D29" s="23">
        <v>15.63</v>
      </c>
      <c r="E29" s="23">
        <v>29.31</v>
      </c>
      <c r="F29" s="17" t="s">
        <v>26</v>
      </c>
      <c r="G29" s="17" t="s">
        <v>26</v>
      </c>
      <c r="H29" s="17" t="s">
        <v>26</v>
      </c>
    </row>
    <row r="30" spans="1:8" ht="21" customHeight="1">
      <c r="A30" s="24">
        <f>A29-1</f>
        <v>2019</v>
      </c>
      <c r="B30" s="28">
        <v>2.66</v>
      </c>
      <c r="C30" s="17">
        <v>19.27</v>
      </c>
      <c r="D30" s="17">
        <v>15.63</v>
      </c>
      <c r="E30" s="17">
        <v>29.31</v>
      </c>
      <c r="F30" s="23" t="s">
        <v>26</v>
      </c>
      <c r="G30" s="23" t="s">
        <v>26</v>
      </c>
      <c r="H30" s="23" t="s">
        <v>26</v>
      </c>
    </row>
    <row r="31" spans="10:18" ht="14">
      <c r="J31" s="29" t="s">
        <v>60</v>
      </c>
      <c r="K31" s="30"/>
      <c r="L31" s="30"/>
      <c r="M31" s="30"/>
      <c r="N31" s="30"/>
      <c r="O31" s="30"/>
      <c r="P31" s="30"/>
      <c r="Q31" s="30"/>
      <c r="R31" s="30"/>
    </row>
    <row r="32" spans="10:18" ht="14">
      <c r="J32" s="30" t="s">
        <v>61</v>
      </c>
      <c r="K32" s="30"/>
      <c r="L32" s="30" t="s">
        <v>62</v>
      </c>
      <c r="M32" s="30"/>
      <c r="N32" s="30"/>
      <c r="O32" s="30"/>
      <c r="P32" s="30"/>
      <c r="Q32" s="30"/>
      <c r="R32" s="30"/>
    </row>
    <row r="33" spans="10:18" ht="14">
      <c r="J33" s="30" t="s">
        <v>63</v>
      </c>
      <c r="K33" s="30"/>
      <c r="L33" s="30" t="s">
        <v>64</v>
      </c>
      <c r="M33" s="30"/>
      <c r="N33" s="30"/>
      <c r="O33" s="30"/>
      <c r="P33" s="30"/>
      <c r="Q33" s="30"/>
      <c r="R33" s="30"/>
    </row>
    <row r="34" spans="1:18" ht="14">
      <c r="A34" s="31" t="s">
        <v>65</v>
      </c>
      <c r="J34" s="30"/>
      <c r="K34" s="30"/>
      <c r="L34" s="30"/>
      <c r="M34" s="30"/>
      <c r="N34" s="30"/>
      <c r="O34" s="30"/>
      <c r="P34" s="30"/>
      <c r="Q34" s="30"/>
      <c r="R34" s="30"/>
    </row>
    <row r="35" spans="10:18" ht="14">
      <c r="J35" s="29" t="s">
        <v>66</v>
      </c>
      <c r="K35" s="30"/>
      <c r="L35" s="30"/>
      <c r="M35" s="30"/>
      <c r="N35" s="30"/>
      <c r="O35" s="30"/>
      <c r="P35" s="30"/>
      <c r="Q35" s="30"/>
      <c r="R35" s="30"/>
    </row>
    <row r="36" spans="10:18" ht="14">
      <c r="J36" s="30" t="s">
        <v>61</v>
      </c>
      <c r="K36" s="30"/>
      <c r="L36" s="30" t="s">
        <v>67</v>
      </c>
      <c r="M36" s="30"/>
      <c r="N36" s="30"/>
      <c r="O36" s="30"/>
      <c r="P36" s="30"/>
      <c r="Q36" s="30"/>
      <c r="R36" s="30"/>
    </row>
    <row r="37" spans="10:18" ht="14">
      <c r="J37" s="30" t="s">
        <v>63</v>
      </c>
      <c r="K37" s="30"/>
      <c r="L37" s="30" t="s">
        <v>68</v>
      </c>
      <c r="M37" s="30"/>
      <c r="N37" s="30"/>
      <c r="O37" s="30"/>
      <c r="P37" s="30"/>
      <c r="Q37" s="30"/>
      <c r="R37" s="30"/>
    </row>
    <row r="38" spans="10:18" ht="14">
      <c r="J38" s="30"/>
      <c r="K38" s="30"/>
      <c r="L38" s="30"/>
      <c r="M38" s="30"/>
      <c r="N38" s="30"/>
      <c r="O38" s="30"/>
      <c r="P38" s="30"/>
      <c r="Q38" s="30"/>
      <c r="R38" s="30"/>
    </row>
    <row r="39" spans="10:18" ht="14">
      <c r="J39" s="29" t="s">
        <v>69</v>
      </c>
      <c r="K39" s="30"/>
      <c r="L39" s="30"/>
      <c r="M39" s="30"/>
      <c r="N39" s="30"/>
      <c r="O39" s="30"/>
      <c r="P39" s="30"/>
      <c r="Q39" s="30"/>
      <c r="R39" s="30"/>
    </row>
    <row r="40" spans="10:18" ht="14">
      <c r="J40" s="30" t="s">
        <v>70</v>
      </c>
      <c r="K40" s="30"/>
      <c r="L40" s="30" t="s">
        <v>71</v>
      </c>
      <c r="M40" s="30"/>
      <c r="N40" s="30"/>
      <c r="O40" s="30"/>
      <c r="P40" s="30"/>
      <c r="Q40" s="30"/>
      <c r="R40" s="30"/>
    </row>
  </sheetData>
  <sheetProtection/>
  <mergeCells count="6">
    <mergeCell ref="B6:H6"/>
    <mergeCell ref="A6:A7"/>
    <mergeCell ref="J6:O6"/>
    <mergeCell ref="Q6:V6"/>
    <mergeCell ref="X6:AC6"/>
    <mergeCell ref="AE6:AJ6"/>
  </mergeCells>
  <pageMargins left="0.46" right="0.196850393700787" top="0.39" bottom="0.984251968503937" header="0.26" footer="0.31496062992126"/>
  <pageSetup horizontalDpi="300" orientation="portrait" paperSize="5" scale="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