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05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3" i="1" l="1"/>
  <c r="B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D23" i="1" s="1"/>
  <c r="C11" i="1"/>
</calcChain>
</file>

<file path=xl/sharedStrings.xml><?xml version="1.0" encoding="utf-8"?>
<sst xmlns="http://schemas.openxmlformats.org/spreadsheetml/2006/main" count="28" uniqueCount="26">
  <si>
    <t>Tabel</t>
  </si>
  <si>
    <t>Jumlah Pengunjung dan Pendapatan di Obyek Wisata</t>
  </si>
  <si>
    <t>in Brebes 2017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</si>
  <si>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</si>
  <si>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</si>
  <si>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</si>
  <si>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</si>
  <si>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</si>
  <si>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</si>
  <si>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</si>
  <si>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</si>
  <si>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</si>
  <si>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</si>
  <si>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</si>
  <si>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</si>
  <si>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</si>
  <si>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</si>
  <si>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</si>
  <si>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</si>
  <si>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</si>
  <si>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</si>
  <si>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</si>
  <si>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</si>
  <si>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Jumlah/Total</t>
  </si>
  <si>
    <t>Pantai Randusanga Indah Dirinci Per Bulan Tahun 2017</t>
  </si>
  <si>
    <t>The Number of visitor and Revenue in Randusanga Indah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</si>
</sst>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Rp&quot;* #,##0.00_-;\-&quot;Rp&quot;* #,##0.00_-;_-&quot;Rp&quot;* &quot;-&quot;??_-;_-@_-"/>
    <numFmt numFmtId="164" formatCode="_(* #,##0_);_(* \(#,##0\);_(* &quot;-&quot;_);_(@_)"/>
    <numFmt numFmtId="165" formatCode="_([$Rp-421]* #,##0_);_([$Rp-421]* \(#,##0\);_([$Rp-421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41" fontId="2" fillId="0" borderId="1" xfId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41" fontId="2" fillId="0" borderId="1" xfId="1" applyFont="1" applyBorder="1" applyAlignment="1">
      <alignment horizontal="left" indent="1"/>
    </xf>
    <xf numFmtId="165" fontId="2" fillId="0" borderId="1" xfId="0" applyNumberFormat="1" applyFont="1" applyBorder="1" applyAlignment="1">
      <alignment horizontal="left" indent="1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165" fontId="2" fillId="0" borderId="1" xfId="2" applyNumberFormat="1" applyFont="1" applyBorder="1" applyAlignment="1">
      <alignment horizontal="left" indent="1"/>
    </xf>
  </cellXfs>
  <cellStyles count="3">
    <cellStyle name="Comma [0]" xfId="1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sqref="A1:D29"/>
    </sheetView>
  </sheetViews>
  <sheetFormatPr defaultRowHeight="15" x14ac:dyDescent="0.25"/>
  <cols>
    <col min="1" max="1" width="19.85546875" customWidth="1"/>
    <col min="2" max="2" width="18.7109375" customWidth="1"/>
    <col min="3" max="3" width="21" customWidth="1"/>
    <col min="4" max="4" width="23.4257812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24</v>
      </c>
      <c r="B3" s="2"/>
      <c r="C3" s="2"/>
      <c r="D3" s="2"/>
    </row>
    <row r="4" spans="1:4" ht="15.75" x14ac:dyDescent="0.25">
      <c r="A4" s="2" t="s">
        <v>25</v>
      </c>
      <c r="B4" s="2"/>
      <c r="C4" s="2"/>
      <c r="D4" s="2"/>
    </row>
    <row r="5" spans="1:4" ht="15.75" x14ac:dyDescent="0.25">
      <c r="A5" s="2" t="s">
        <v>2</v>
      </c>
      <c r="B5" s="2"/>
      <c r="C5" s="2"/>
      <c r="D5" s="2"/>
    </row>
    <row r="6" spans="1:4" ht="15.75" x14ac:dyDescent="0.25">
      <c r="A6" s="11"/>
      <c r="B6" s="11"/>
      <c r="C6" s="11"/>
      <c r="D6" s="11"/>
    </row>
    <row r="7" spans="1:4" ht="15.75" x14ac:dyDescent="0.25">
      <c r="A7" s="3" t="s">
        <v>3</v>
      </c>
      <c r="B7" s="3" t="s">
        <v>4</v>
      </c>
      <c r="C7" s="3" t="s">
        <v>5</v>
      </c>
      <c r="D7" s="3" t="s">
        <v>5</v>
      </c>
    </row>
    <row r="8" spans="1:4" ht="15.75" x14ac:dyDescent="0.25">
      <c r="A8" s="3" t="s">
        <v>6</v>
      </c>
      <c r="B8" s="3" t="s">
        <v>7</v>
      </c>
      <c r="C8" s="3" t="s">
        <v>8</v>
      </c>
      <c r="D8" s="3" t="s">
        <v>9</v>
      </c>
    </row>
    <row r="9" spans="1:4" ht="15.75" x14ac:dyDescent="0.25">
      <c r="A9" s="5"/>
      <c r="B9" s="5"/>
      <c r="C9" s="5" t="s">
        <v>10</v>
      </c>
      <c r="D9" s="5" t="s">
        <v>10</v>
      </c>
    </row>
    <row r="10" spans="1:4" ht="15.75" x14ac:dyDescent="0.25">
      <c r="A10" s="5">
        <v>1</v>
      </c>
      <c r="B10" s="5">
        <v>2</v>
      </c>
      <c r="C10" s="5">
        <v>3</v>
      </c>
      <c r="D10" s="5">
        <v>4</v>
      </c>
    </row>
    <row r="11" spans="1:4" ht="15.75" x14ac:dyDescent="0.25">
      <c r="A11" s="6" t="s">
        <v>11</v>
      </c>
      <c r="B11" s="9">
        <v>6155</v>
      </c>
      <c r="C11" s="13">
        <f>B11*3000</f>
        <v>18465000</v>
      </c>
      <c r="D11" s="13">
        <f>25000000+680000+840000+2400000+1160000</f>
        <v>30080000</v>
      </c>
    </row>
    <row r="12" spans="1:4" ht="15.75" x14ac:dyDescent="0.25">
      <c r="A12" s="4" t="s">
        <v>12</v>
      </c>
      <c r="B12" s="9">
        <v>4735</v>
      </c>
      <c r="C12" s="13">
        <f t="shared" ref="C12:C22" si="0">B12*3000</f>
        <v>14205000</v>
      </c>
      <c r="D12" s="13">
        <f>650000+840000+1900000+960000</f>
        <v>4350000</v>
      </c>
    </row>
    <row r="13" spans="1:4" ht="15.75" x14ac:dyDescent="0.25">
      <c r="A13" s="4" t="s">
        <v>13</v>
      </c>
      <c r="B13" s="9">
        <v>6325</v>
      </c>
      <c r="C13" s="13">
        <f t="shared" si="0"/>
        <v>18975000</v>
      </c>
      <c r="D13" s="10">
        <f>3000000+780000+840000+2400000+1080000</f>
        <v>8100000</v>
      </c>
    </row>
    <row r="14" spans="1:4" ht="15.75" x14ac:dyDescent="0.25">
      <c r="A14" s="4" t="s">
        <v>14</v>
      </c>
      <c r="B14" s="9">
        <v>6585</v>
      </c>
      <c r="C14" s="13">
        <f t="shared" si="0"/>
        <v>19755000</v>
      </c>
      <c r="D14" s="10">
        <f>1500000+620000+840000+2300000+1000000</f>
        <v>6260000</v>
      </c>
    </row>
    <row r="15" spans="1:4" ht="15.75" x14ac:dyDescent="0.25">
      <c r="A15" s="4" t="s">
        <v>15</v>
      </c>
      <c r="B15" s="9">
        <v>5780</v>
      </c>
      <c r="C15" s="13">
        <f t="shared" si="0"/>
        <v>17340000</v>
      </c>
      <c r="D15" s="10">
        <f>540000+410000+2300000+1020000</f>
        <v>4270000</v>
      </c>
    </row>
    <row r="16" spans="1:4" ht="15.75" x14ac:dyDescent="0.25">
      <c r="A16" s="4" t="s">
        <v>16</v>
      </c>
      <c r="B16" s="9">
        <v>1175</v>
      </c>
      <c r="C16" s="13">
        <f t="shared" si="0"/>
        <v>3525000</v>
      </c>
      <c r="D16" s="10">
        <f>150000000+350000+1000000+200000</f>
        <v>151550000</v>
      </c>
    </row>
    <row r="17" spans="1:4" ht="15.75" x14ac:dyDescent="0.25">
      <c r="A17" s="4" t="s">
        <v>17</v>
      </c>
      <c r="B17" s="9">
        <v>3430</v>
      </c>
      <c r="C17" s="13">
        <f t="shared" si="0"/>
        <v>10290000</v>
      </c>
      <c r="D17" s="10">
        <f>100000000+1800000+500000+1480000</f>
        <v>103780000</v>
      </c>
    </row>
    <row r="18" spans="1:4" ht="15.75" x14ac:dyDescent="0.25">
      <c r="A18" s="4" t="s">
        <v>18</v>
      </c>
      <c r="B18" s="9">
        <v>3875</v>
      </c>
      <c r="C18" s="13">
        <f t="shared" si="0"/>
        <v>11625000</v>
      </c>
      <c r="D18" s="10">
        <f>360000+3000000+900000+740000</f>
        <v>5000000</v>
      </c>
    </row>
    <row r="19" spans="1:4" ht="15.75" x14ac:dyDescent="0.25">
      <c r="A19" s="4" t="s">
        <v>19</v>
      </c>
      <c r="B19" s="9">
        <v>7955</v>
      </c>
      <c r="C19" s="13">
        <f t="shared" si="0"/>
        <v>23865000</v>
      </c>
      <c r="D19" s="10">
        <f>960000+3000000+2400000+870000</f>
        <v>7230000</v>
      </c>
    </row>
    <row r="20" spans="1:4" ht="15.75" x14ac:dyDescent="0.25">
      <c r="A20" s="4" t="s">
        <v>20</v>
      </c>
      <c r="B20" s="9">
        <v>9205</v>
      </c>
      <c r="C20" s="13">
        <f t="shared" si="0"/>
        <v>27615000</v>
      </c>
      <c r="D20" s="10">
        <f>1160000+3000000+660000+600000+9000000</f>
        <v>14420000</v>
      </c>
    </row>
    <row r="21" spans="1:4" ht="15.75" x14ac:dyDescent="0.25">
      <c r="A21" s="4" t="s">
        <v>21</v>
      </c>
      <c r="B21" s="9">
        <v>7220</v>
      </c>
      <c r="C21" s="13">
        <f t="shared" si="0"/>
        <v>21660000</v>
      </c>
      <c r="D21" s="10">
        <f>820000+2400000+430000+1000000</f>
        <v>4650000</v>
      </c>
    </row>
    <row r="22" spans="1:4" ht="15.75" x14ac:dyDescent="0.25">
      <c r="A22" s="4" t="s">
        <v>22</v>
      </c>
      <c r="B22" s="9">
        <v>5090</v>
      </c>
      <c r="C22" s="13">
        <f t="shared" si="0"/>
        <v>15270000</v>
      </c>
      <c r="D22" s="10">
        <f>520000+300000+1200000+1800000+56000000</f>
        <v>59820000</v>
      </c>
    </row>
    <row r="23" spans="1:4" ht="15.75" x14ac:dyDescent="0.25">
      <c r="A23" s="4" t="s">
        <v>23</v>
      </c>
      <c r="B23" s="12">
        <f>SUM(B11:B22)</f>
        <v>67530</v>
      </c>
      <c r="C23" s="12">
        <f t="shared" ref="C23:D23" si="1">SUM(C11:C22)</f>
        <v>202590000</v>
      </c>
      <c r="D23" s="12">
        <f t="shared" si="1"/>
        <v>399510000</v>
      </c>
    </row>
    <row r="24" spans="1:4" ht="15.75" x14ac:dyDescent="0.25">
      <c r="A24" s="4">
        <v>2016</v>
      </c>
      <c r="B24" s="12">
        <v>60050</v>
      </c>
      <c r="C24" s="8">
        <v>182775000</v>
      </c>
      <c r="D24" s="8">
        <v>341705000</v>
      </c>
    </row>
    <row r="25" spans="1:4" ht="15.75" x14ac:dyDescent="0.25">
      <c r="A25" s="4">
        <v>2015</v>
      </c>
      <c r="B25" s="7">
        <v>62582</v>
      </c>
      <c r="C25" s="8">
        <v>180025000</v>
      </c>
      <c r="D25" s="8">
        <v>314740000</v>
      </c>
    </row>
    <row r="26" spans="1:4" ht="15.75" x14ac:dyDescent="0.25">
      <c r="A26" s="4">
        <v>2014</v>
      </c>
      <c r="B26" s="7">
        <v>50795</v>
      </c>
      <c r="C26" s="8">
        <v>101590000</v>
      </c>
      <c r="D26" s="8">
        <v>199548000</v>
      </c>
    </row>
    <row r="27" spans="1:4" ht="15.75" x14ac:dyDescent="0.25">
      <c r="A27" s="4">
        <v>2013</v>
      </c>
      <c r="B27" s="7">
        <v>46422</v>
      </c>
      <c r="C27" s="8">
        <v>92844000</v>
      </c>
      <c r="D27" s="8">
        <v>162917000</v>
      </c>
    </row>
    <row r="28" spans="1:4" ht="15.75" x14ac:dyDescent="0.25">
      <c r="A28" s="4">
        <v>2012</v>
      </c>
      <c r="B28" s="7">
        <v>44799</v>
      </c>
      <c r="C28" s="8">
        <v>89608000</v>
      </c>
      <c r="D28" s="8">
        <v>116888000</v>
      </c>
    </row>
    <row r="29" spans="1:4" ht="15.75" x14ac:dyDescent="0.25">
      <c r="A29" s="4">
        <v>2011</v>
      </c>
      <c r="B29" s="7">
        <v>41319</v>
      </c>
      <c r="C29" s="8">
        <v>82548000</v>
      </c>
      <c r="D29" s="8">
        <v>121291000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2018-12-07T01:42:40Z</dcterms:created>
  <dcterms:modified xsi:type="dcterms:W3CDTF">2018-12-07T01:46:31Z</dcterms:modified>
</cp:coreProperties>
</file>