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21. DPKP\"/>
    </mc:Choice>
  </mc:AlternateContent>
  <xr:revisionPtr revIDLastSave="0" documentId="13_ncr:1_{C87BD4CE-811F-4D42-AD3F-90792DD30840}" xr6:coauthVersionLast="40" xr6:coauthVersionMax="40" xr10:uidLastSave="{00000000-0000-0000-0000-000000000000}"/>
  <bookViews>
    <workbookView xWindow="0" yWindow="0" windowWidth="13050" windowHeight="10260" xr2:uid="{9891D182-AB70-4FBB-B353-93DC3263180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G26" i="1"/>
  <c r="F26" i="1"/>
  <c r="C26" i="1"/>
  <c r="B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26" i="1" l="1"/>
  <c r="E26" i="1" s="1"/>
</calcChain>
</file>

<file path=xl/sharedStrings.xml><?xml version="1.0" encoding="utf-8"?>
<sst xmlns="http://schemas.openxmlformats.org/spreadsheetml/2006/main" count="147" uniqueCount="44">
  <si>
    <t>Tabel 1</t>
  </si>
  <si>
    <t>Luas Panen, Produksi dan Rata-Rata Produksi Padi Sawah</t>
  </si>
  <si>
    <t>Di Kabupaten Brebes Tahun 2018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</si>
  <si>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</si>
  <si>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</si>
  <si>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</si>
  <si>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</si>
  <si>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</si>
  <si>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</si>
  <si>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 Gabah</t>
  </si>
  <si>
    <t xml:space="preserve">Produksi </t>
  </si>
  <si>
    <t>Produksi beras</t>
  </si>
  <si>
    <t>Konsumsi beras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</si>
  <si>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</si>
  <si>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</si>
  <si>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</si>
  <si>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</si>
  <si>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</si>
  <si>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</si>
  <si>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</si>
  <si>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</si>
  <si>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</si>
  <si>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</si>
  <si>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(7)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</si>
  <si>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</si>
  <si>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</si>
  <si>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</si>
  <si>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</si>
  <si>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</si>
  <si>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</si>
  <si>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</si>
  <si>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</si>
  <si>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</si>
  <si>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</si>
  <si>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</si>
  <si>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</si>
  <si>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</si>
  <si>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</si>
  <si>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</si>
  <si>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</si>
  <si>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</si>
  <si>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</si>
  <si>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Sumber/Source : Dinas Pertanian dan Ketahanan Pangan Kab. Brebes</t>
  </si>
  <si>
    <t>produksi GKG = Gabah kering giling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</si>
</sst>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Microsoft Sans Serif"/>
      <family val="2"/>
    </font>
    <font>
      <sz val="11"/>
      <color theme="1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5" fontId="2" fillId="2" borderId="0" xfId="1" applyNumberFormat="1" applyFont="1" applyFill="1" applyAlignment="1">
      <alignment horizontal="center" vertical="top"/>
    </xf>
    <xf numFmtId="0" fontId="3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Alignment="1">
      <alignment vertical="top"/>
    </xf>
    <xf numFmtId="165" fontId="1" fillId="0" borderId="0" xfId="1" applyNumberFormat="1" applyFont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165" fontId="1" fillId="0" borderId="0" xfId="1" applyNumberFormat="1" applyFont="1" applyFill="1" applyBorder="1" applyAlignment="1">
      <alignment vertical="top"/>
    </xf>
    <xf numFmtId="0" fontId="0" fillId="0" borderId="0" xfId="0" applyFill="1"/>
    <xf numFmtId="0" fontId="4" fillId="0" borderId="1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165" fontId="4" fillId="0" borderId="8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5" fontId="4" fillId="0" borderId="9" xfId="1" applyNumberFormat="1" applyFont="1" applyFill="1" applyBorder="1" applyAlignment="1">
      <alignment horizontal="center" vertical="center" wrapText="1"/>
    </xf>
    <xf numFmtId="0" fontId="4" fillId="0" borderId="10" xfId="1" quotePrefix="1" applyNumberFormat="1" applyFont="1" applyFill="1" applyBorder="1" applyAlignment="1">
      <alignment horizontal="center" vertical="center"/>
    </xf>
    <xf numFmtId="0" fontId="4" fillId="0" borderId="11" xfId="1" quotePrefix="1" applyNumberFormat="1" applyFont="1" applyFill="1" applyBorder="1" applyAlignment="1">
      <alignment horizontal="center" vertical="center"/>
    </xf>
    <xf numFmtId="0" fontId="4" fillId="0" borderId="12" xfId="1" quotePrefix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vertical="top" wrapText="1"/>
    </xf>
    <xf numFmtId="165" fontId="4" fillId="0" borderId="14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/>
    </xf>
    <xf numFmtId="164" fontId="4" fillId="0" borderId="14" xfId="1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 wrapText="1"/>
    </xf>
    <xf numFmtId="165" fontId="5" fillId="0" borderId="15" xfId="1" applyNumberFormat="1" applyFont="1" applyFill="1" applyBorder="1" applyAlignment="1">
      <alignment vertical="top"/>
    </xf>
    <xf numFmtId="164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0" fontId="4" fillId="0" borderId="16" xfId="1" applyNumberFormat="1" applyFont="1" applyFill="1" applyBorder="1" applyAlignment="1">
      <alignment vertical="top" wrapText="1"/>
    </xf>
    <xf numFmtId="165" fontId="4" fillId="0" borderId="17" xfId="1" applyNumberFormat="1" applyFont="1" applyFill="1" applyBorder="1" applyAlignment="1">
      <alignment vertical="top" wrapText="1"/>
    </xf>
    <xf numFmtId="165" fontId="5" fillId="0" borderId="17" xfId="1" applyNumberFormat="1" applyFont="1" applyFill="1" applyBorder="1" applyAlignment="1">
      <alignment vertical="top"/>
    </xf>
    <xf numFmtId="164" fontId="4" fillId="0" borderId="17" xfId="1" applyNumberFormat="1" applyFont="1" applyFill="1" applyBorder="1" applyAlignment="1">
      <alignment vertical="top" wrapText="1"/>
    </xf>
    <xf numFmtId="165" fontId="4" fillId="0" borderId="18" xfId="1" applyNumberFormat="1" applyFont="1" applyFill="1" applyBorder="1" applyAlignment="1">
      <alignment vertical="top" wrapText="1"/>
    </xf>
    <xf numFmtId="0" fontId="2" fillId="0" borderId="19" xfId="1" applyNumberFormat="1" applyFont="1" applyFill="1" applyBorder="1" applyAlignment="1">
      <alignment horizontal="right" vertical="top" wrapText="1"/>
    </xf>
    <xf numFmtId="165" fontId="2" fillId="0" borderId="20" xfId="1" applyNumberFormat="1" applyFont="1" applyFill="1" applyBorder="1" applyAlignment="1">
      <alignment vertical="top" wrapText="1"/>
    </xf>
    <xf numFmtId="164" fontId="2" fillId="0" borderId="20" xfId="1" applyNumberFormat="1" applyFont="1" applyFill="1" applyBorder="1" applyAlignment="1">
      <alignment vertical="top" wrapText="1"/>
    </xf>
    <xf numFmtId="0" fontId="4" fillId="0" borderId="21" xfId="1" applyNumberFormat="1" applyFont="1" applyFill="1" applyBorder="1" applyAlignment="1">
      <alignment horizontal="right" vertical="top" wrapText="1"/>
    </xf>
    <xf numFmtId="165" fontId="4" fillId="0" borderId="22" xfId="1" applyNumberFormat="1" applyFont="1" applyFill="1" applyBorder="1" applyAlignment="1">
      <alignment vertical="top" wrapText="1"/>
    </xf>
    <xf numFmtId="164" fontId="4" fillId="0" borderId="22" xfId="1" applyNumberFormat="1" applyFont="1" applyFill="1" applyBorder="1" applyAlignment="1">
      <alignment vertical="top" wrapText="1"/>
    </xf>
    <xf numFmtId="165" fontId="4" fillId="0" borderId="23" xfId="1" applyNumberFormat="1" applyFont="1" applyFill="1" applyBorder="1" applyAlignment="1">
      <alignment vertical="top" wrapText="1"/>
    </xf>
    <xf numFmtId="164" fontId="5" fillId="0" borderId="14" xfId="1" applyNumberFormat="1" applyFont="1" applyFill="1" applyBorder="1" applyAlignment="1">
      <alignment vertical="top"/>
    </xf>
    <xf numFmtId="165" fontId="2" fillId="0" borderId="15" xfId="1" applyNumberFormat="1" applyFont="1" applyFill="1" applyBorder="1" applyAlignment="1">
      <alignment vertical="top" wrapText="1"/>
    </xf>
    <xf numFmtId="0" fontId="4" fillId="0" borderId="24" xfId="1" applyNumberFormat="1" applyFont="1" applyFill="1" applyBorder="1" applyAlignment="1">
      <alignment vertical="top" wrapText="1"/>
    </xf>
    <xf numFmtId="165" fontId="4" fillId="0" borderId="25" xfId="1" applyNumberFormat="1" applyFont="1" applyFill="1" applyBorder="1" applyAlignment="1">
      <alignment vertical="top" wrapText="1"/>
    </xf>
    <xf numFmtId="165" fontId="5" fillId="0" borderId="25" xfId="1" applyNumberFormat="1" applyFont="1" applyFill="1" applyBorder="1" applyAlignment="1">
      <alignment vertical="top"/>
    </xf>
    <xf numFmtId="164" fontId="4" fillId="0" borderId="25" xfId="1" applyNumberFormat="1" applyFont="1" applyFill="1" applyBorder="1" applyAlignment="1">
      <alignment vertical="top" wrapText="1"/>
    </xf>
    <xf numFmtId="164" fontId="2" fillId="0" borderId="6" xfId="1" applyNumberFormat="1" applyFont="1" applyFill="1" applyBorder="1" applyAlignment="1">
      <alignment vertical="top" wrapText="1"/>
    </xf>
    <xf numFmtId="165" fontId="4" fillId="0" borderId="26" xfId="1" applyNumberFormat="1" applyFont="1" applyFill="1" applyBorder="1" applyAlignment="1">
      <alignment vertical="top" wrapText="1"/>
    </xf>
    <xf numFmtId="0" fontId="4" fillId="0" borderId="27" xfId="1" applyNumberFormat="1" applyFont="1" applyFill="1" applyBorder="1" applyAlignment="1">
      <alignment vertical="top" wrapText="1"/>
    </xf>
    <xf numFmtId="165" fontId="4" fillId="0" borderId="28" xfId="1" applyNumberFormat="1" applyFont="1" applyFill="1" applyBorder="1" applyAlignment="1">
      <alignment vertical="top" wrapText="1"/>
    </xf>
    <xf numFmtId="165" fontId="5" fillId="0" borderId="28" xfId="1" applyNumberFormat="1" applyFont="1" applyFill="1" applyBorder="1" applyAlignment="1">
      <alignment vertical="top"/>
    </xf>
    <xf numFmtId="164" fontId="4" fillId="0" borderId="28" xfId="1" applyNumberFormat="1" applyFont="1" applyFill="1" applyBorder="1" applyAlignment="1">
      <alignment vertical="top" wrapText="1"/>
    </xf>
    <xf numFmtId="164" fontId="2" fillId="0" borderId="29" xfId="1" applyNumberFormat="1" applyFont="1" applyFill="1" applyBorder="1" applyAlignment="1">
      <alignment vertical="top" wrapText="1"/>
    </xf>
    <xf numFmtId="165" fontId="4" fillId="0" borderId="30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Alignment="1">
      <alignment vertical="top"/>
    </xf>
    <xf numFmtId="165" fontId="7" fillId="0" borderId="0" xfId="1" applyNumberFormat="1" applyFont="1" applyFill="1" applyAlignment="1">
      <alignment vertical="top"/>
    </xf>
    <xf numFmtId="164" fontId="7" fillId="0" borderId="0" xfId="1" applyNumberFormat="1" applyFont="1" applyFill="1" applyAlignment="1">
      <alignment vertical="top"/>
    </xf>
    <xf numFmtId="165" fontId="7" fillId="0" borderId="0" xfId="1" applyNumberFormat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22C9-C7F4-4937-8073-0C3E6367EDD2}">
  <dimension ref="A1:H37"/>
  <sheetViews>
    <sheetView tabSelected="1" topLeftCell="A19" workbookViewId="0">
      <selection activeCell="D45" sqref="D45"/>
    </sheetView>
  </sheetViews>
  <sheetFormatPr defaultRowHeight="15" x14ac:dyDescent="0.25"/>
  <cols>
    <col min="1" max="1" width="20.7109375" customWidth="1"/>
    <col min="4" max="4" width="15.28515625" customWidth="1"/>
    <col min="5" max="5" width="14.85546875" customWidth="1"/>
    <col min="6" max="6" width="11.28515625" customWidth="1"/>
    <col min="7" max="7" width="16.425781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ht="15.75" thickBot="1" x14ac:dyDescent="0.3">
      <c r="A4" s="2"/>
      <c r="B4" s="3"/>
      <c r="C4" s="4"/>
      <c r="D4" s="4"/>
      <c r="E4" s="5"/>
      <c r="F4" s="5"/>
      <c r="G4" s="6"/>
      <c r="H4" s="7"/>
    </row>
    <row r="5" spans="1:8" ht="15.75" thickTop="1" x14ac:dyDescent="0.25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9" t="s">
        <v>5</v>
      </c>
      <c r="G5" s="11" t="s">
        <v>5</v>
      </c>
      <c r="H5" s="7"/>
    </row>
    <row r="6" spans="1:8" ht="26.25" customHeight="1" x14ac:dyDescent="0.2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  <c r="G6" s="16" t="s">
        <v>12</v>
      </c>
      <c r="H6" s="7"/>
    </row>
    <row r="7" spans="1:8" ht="20.25" customHeight="1" thickBot="1" x14ac:dyDescent="0.3">
      <c r="A7" s="17"/>
      <c r="B7" s="18" t="s">
        <v>13</v>
      </c>
      <c r="C7" s="18" t="s">
        <v>13</v>
      </c>
      <c r="D7" s="18" t="s">
        <v>14</v>
      </c>
      <c r="E7" s="19" t="s">
        <v>15</v>
      </c>
      <c r="F7" s="18" t="s">
        <v>14</v>
      </c>
      <c r="G7" s="20" t="s">
        <v>16</v>
      </c>
      <c r="H7" s="7"/>
    </row>
    <row r="8" spans="1:8" ht="24" customHeight="1" thickBot="1" x14ac:dyDescent="0.3">
      <c r="A8" s="21" t="s">
        <v>17</v>
      </c>
      <c r="B8" s="22" t="s">
        <v>18</v>
      </c>
      <c r="C8" s="23" t="s">
        <v>19</v>
      </c>
      <c r="D8" s="23" t="s">
        <v>20</v>
      </c>
      <c r="E8" s="23" t="s">
        <v>21</v>
      </c>
      <c r="F8" s="23" t="s">
        <v>22</v>
      </c>
      <c r="G8" s="23" t="s">
        <v>23</v>
      </c>
      <c r="H8" s="7"/>
    </row>
    <row r="9" spans="1:8" x14ac:dyDescent="0.25">
      <c r="A9" s="24" t="s">
        <v>24</v>
      </c>
      <c r="B9" s="25">
        <v>6270</v>
      </c>
      <c r="C9" s="26">
        <v>5500.6</v>
      </c>
      <c r="D9" s="25">
        <f>C9*E9/10</f>
        <v>30253.3</v>
      </c>
      <c r="E9" s="27">
        <v>55</v>
      </c>
      <c r="F9" s="28">
        <v>18772.447680000001</v>
      </c>
      <c r="G9" s="29">
        <v>7063.6206797875902</v>
      </c>
      <c r="H9" s="7"/>
    </row>
    <row r="10" spans="1:8" x14ac:dyDescent="0.25">
      <c r="A10" s="24" t="s">
        <v>25</v>
      </c>
      <c r="B10" s="25">
        <v>11150.400000000001</v>
      </c>
      <c r="C10" s="26">
        <v>10551.5</v>
      </c>
      <c r="D10" s="25">
        <f t="shared" ref="D10:D25" si="0">C10*E10/10</f>
        <v>56978.1</v>
      </c>
      <c r="E10" s="27">
        <v>54</v>
      </c>
      <c r="F10" s="28">
        <v>36010.159200000002</v>
      </c>
      <c r="G10" s="29">
        <v>10234.092018713252</v>
      </c>
      <c r="H10" s="7"/>
    </row>
    <row r="11" spans="1:8" x14ac:dyDescent="0.25">
      <c r="A11" s="24" t="s">
        <v>26</v>
      </c>
      <c r="B11" s="25">
        <v>7888.1</v>
      </c>
      <c r="C11" s="26">
        <v>7814.6</v>
      </c>
      <c r="D11" s="25">
        <f t="shared" si="0"/>
        <v>43094.00243</v>
      </c>
      <c r="E11" s="27">
        <v>55.145499999999998</v>
      </c>
      <c r="F11" s="28">
        <v>26669.666880000004</v>
      </c>
      <c r="G11" s="29">
        <v>11257.698559110173</v>
      </c>
      <c r="H11" s="7"/>
    </row>
    <row r="12" spans="1:8" ht="15" customHeight="1" x14ac:dyDescent="0.25">
      <c r="A12" s="24" t="s">
        <v>27</v>
      </c>
      <c r="B12" s="25">
        <v>6300.2999999999993</v>
      </c>
      <c r="C12" s="26">
        <v>6311.9</v>
      </c>
      <c r="D12" s="25">
        <f t="shared" si="0"/>
        <v>34715.449999999997</v>
      </c>
      <c r="E12" s="27">
        <v>55</v>
      </c>
      <c r="F12" s="28">
        <v>21541.252319999996</v>
      </c>
      <c r="G12" s="29">
        <v>11855.663158071931</v>
      </c>
      <c r="H12" s="7"/>
    </row>
    <row r="13" spans="1:8" ht="15" customHeight="1" x14ac:dyDescent="0.25">
      <c r="A13" s="24" t="s">
        <v>28</v>
      </c>
      <c r="B13" s="25">
        <v>4221.8</v>
      </c>
      <c r="C13" s="26">
        <v>4369.8</v>
      </c>
      <c r="D13" s="25">
        <f t="shared" si="0"/>
        <v>24033.9</v>
      </c>
      <c r="E13" s="27">
        <v>55</v>
      </c>
      <c r="F13" s="28">
        <v>15189.424800000001</v>
      </c>
      <c r="G13" s="29">
        <v>7505.6304058588039</v>
      </c>
      <c r="H13" s="7"/>
    </row>
    <row r="14" spans="1:8" ht="15" customHeight="1" x14ac:dyDescent="0.25">
      <c r="A14" s="24" t="s">
        <v>29</v>
      </c>
      <c r="B14" s="25">
        <v>5653.5</v>
      </c>
      <c r="C14" s="26">
        <v>5614.3</v>
      </c>
      <c r="D14" s="25">
        <f t="shared" si="0"/>
        <v>30878.65</v>
      </c>
      <c r="E14" s="27">
        <v>55</v>
      </c>
      <c r="F14" s="28">
        <v>19515.306800000002</v>
      </c>
      <c r="G14" s="29">
        <v>7621.9103472966244</v>
      </c>
      <c r="H14" s="7"/>
    </row>
    <row r="15" spans="1:8" ht="15" customHeight="1" x14ac:dyDescent="0.25">
      <c r="A15" s="24" t="s">
        <v>30</v>
      </c>
      <c r="B15" s="25">
        <v>7187.2999999999993</v>
      </c>
      <c r="C15" s="26">
        <v>6958.1999999999989</v>
      </c>
      <c r="D15" s="25">
        <f t="shared" si="0"/>
        <v>38270.099999999991</v>
      </c>
      <c r="E15" s="27">
        <v>55</v>
      </c>
      <c r="F15" s="28">
        <v>24186.703199999996</v>
      </c>
      <c r="G15" s="29">
        <v>16129.814512142095</v>
      </c>
      <c r="H15" s="7"/>
    </row>
    <row r="16" spans="1:8" ht="15" customHeight="1" x14ac:dyDescent="0.25">
      <c r="A16" s="24" t="s">
        <v>31</v>
      </c>
      <c r="B16" s="25">
        <v>7901.2000000000007</v>
      </c>
      <c r="C16" s="26">
        <v>8417.7000000000007</v>
      </c>
      <c r="D16" s="25">
        <f t="shared" si="0"/>
        <v>46297.350000000006</v>
      </c>
      <c r="E16" s="27">
        <v>55</v>
      </c>
      <c r="F16" s="28">
        <v>29259.925200000005</v>
      </c>
      <c r="G16" s="29">
        <v>15977.146348062219</v>
      </c>
      <c r="H16" s="7"/>
    </row>
    <row r="17" spans="1:8" ht="15" customHeight="1" x14ac:dyDescent="0.25">
      <c r="A17" s="24" t="s">
        <v>32</v>
      </c>
      <c r="B17" s="25">
        <v>9258.7999999999993</v>
      </c>
      <c r="C17" s="26">
        <v>9648.1999999999989</v>
      </c>
      <c r="D17" s="25">
        <f t="shared" si="0"/>
        <v>53547.509999999995</v>
      </c>
      <c r="E17" s="30">
        <v>55.5</v>
      </c>
      <c r="F17" s="31">
        <v>33537.143199999991</v>
      </c>
      <c r="G17" s="29">
        <v>14078.990769004304</v>
      </c>
      <c r="H17" s="7"/>
    </row>
    <row r="18" spans="1:8" ht="15" customHeight="1" x14ac:dyDescent="0.25">
      <c r="A18" s="24" t="s">
        <v>33</v>
      </c>
      <c r="B18" s="25">
        <v>5490.5</v>
      </c>
      <c r="C18" s="26">
        <v>6705.5</v>
      </c>
      <c r="D18" s="25">
        <f t="shared" si="0"/>
        <v>37215.525000000001</v>
      </c>
      <c r="E18" s="27">
        <v>55.5</v>
      </c>
      <c r="F18" s="28">
        <v>23308.317999999999</v>
      </c>
      <c r="G18" s="29">
        <v>14114.115676318946</v>
      </c>
      <c r="H18" s="7"/>
    </row>
    <row r="19" spans="1:8" ht="15" customHeight="1" x14ac:dyDescent="0.25">
      <c r="A19" s="24" t="s">
        <v>34</v>
      </c>
      <c r="B19" s="25">
        <v>1203.5999999999999</v>
      </c>
      <c r="C19" s="26">
        <v>2972.2999999999997</v>
      </c>
      <c r="D19" s="25">
        <f t="shared" si="0"/>
        <v>16496.264999999999</v>
      </c>
      <c r="E19" s="27">
        <v>55.5</v>
      </c>
      <c r="F19" s="28">
        <v>10331.714799999998</v>
      </c>
      <c r="G19" s="29">
        <v>11350.392339803944</v>
      </c>
      <c r="H19" s="7"/>
    </row>
    <row r="20" spans="1:8" ht="15" customHeight="1" x14ac:dyDescent="0.25">
      <c r="A20" s="24" t="s">
        <v>35</v>
      </c>
      <c r="B20" s="25">
        <v>1994.8999999999999</v>
      </c>
      <c r="C20" s="26">
        <v>2008.1</v>
      </c>
      <c r="D20" s="25">
        <f t="shared" si="0"/>
        <v>11144.954999999998</v>
      </c>
      <c r="E20" s="27">
        <v>55.5</v>
      </c>
      <c r="F20" s="28">
        <v>6980.1556</v>
      </c>
      <c r="G20" s="29">
        <v>6815.0424933978957</v>
      </c>
      <c r="H20" s="7"/>
    </row>
    <row r="21" spans="1:8" ht="15" customHeight="1" x14ac:dyDescent="0.25">
      <c r="A21" s="24" t="s">
        <v>36</v>
      </c>
      <c r="B21" s="25">
        <v>6292.2</v>
      </c>
      <c r="C21" s="26">
        <v>6338.9000000000005</v>
      </c>
      <c r="D21" s="25">
        <f t="shared" si="0"/>
        <v>35180.895000000004</v>
      </c>
      <c r="E21" s="27">
        <v>55.5</v>
      </c>
      <c r="F21" s="28">
        <v>22234.325640000003</v>
      </c>
      <c r="G21" s="29">
        <v>20052.431042137141</v>
      </c>
      <c r="H21" s="7"/>
    </row>
    <row r="22" spans="1:8" ht="15" customHeight="1" x14ac:dyDescent="0.25">
      <c r="A22" s="24" t="s">
        <v>37</v>
      </c>
      <c r="B22" s="25">
        <v>1927.1999999999998</v>
      </c>
      <c r="C22" s="26">
        <v>3286.2999999999997</v>
      </c>
      <c r="D22" s="25">
        <f t="shared" si="0"/>
        <v>18238.965</v>
      </c>
      <c r="E22" s="27">
        <v>55.5</v>
      </c>
      <c r="F22" s="28">
        <v>11527.025880000001</v>
      </c>
      <c r="G22" s="29">
        <v>18056.440959961012</v>
      </c>
      <c r="H22" s="7"/>
    </row>
    <row r="23" spans="1:8" ht="15" customHeight="1" x14ac:dyDescent="0.25">
      <c r="A23" s="24" t="s">
        <v>38</v>
      </c>
      <c r="B23" s="25">
        <v>7242.7</v>
      </c>
      <c r="C23" s="26">
        <v>7237.0999999999995</v>
      </c>
      <c r="D23" s="25">
        <f t="shared" si="0"/>
        <v>40165.904999999999</v>
      </c>
      <c r="E23" s="30">
        <v>55.5</v>
      </c>
      <c r="F23" s="31">
        <v>25384.85196</v>
      </c>
      <c r="G23" s="29">
        <v>8009.8546723143736</v>
      </c>
      <c r="H23" s="7"/>
    </row>
    <row r="24" spans="1:8" ht="15" customHeight="1" x14ac:dyDescent="0.25">
      <c r="A24" s="24" t="s">
        <v>39</v>
      </c>
      <c r="B24" s="25">
        <v>4117.7</v>
      </c>
      <c r="C24" s="26">
        <v>4228.5</v>
      </c>
      <c r="D24" s="25">
        <f t="shared" si="0"/>
        <v>23468.174999999999</v>
      </c>
      <c r="E24" s="27">
        <v>55.5</v>
      </c>
      <c r="F24" s="28">
        <v>14831.8866</v>
      </c>
      <c r="G24" s="29">
        <v>10071.111935992953</v>
      </c>
      <c r="H24" s="7"/>
    </row>
    <row r="25" spans="1:8" ht="15" customHeight="1" x14ac:dyDescent="0.25">
      <c r="A25" s="32" t="s">
        <v>40</v>
      </c>
      <c r="B25" s="33">
        <v>2730.8999999999996</v>
      </c>
      <c r="C25" s="34">
        <v>3009.7</v>
      </c>
      <c r="D25" s="25">
        <f t="shared" si="0"/>
        <v>16703.834999999999</v>
      </c>
      <c r="E25" s="35">
        <v>55.5</v>
      </c>
      <c r="F25" s="36">
        <v>10556.82372</v>
      </c>
      <c r="G25" s="29">
        <v>18460.902987693749</v>
      </c>
      <c r="H25" s="7"/>
    </row>
    <row r="26" spans="1:8" ht="15" customHeight="1" x14ac:dyDescent="0.25">
      <c r="A26" s="37" t="s">
        <v>41</v>
      </c>
      <c r="B26" s="38">
        <f>SUM(B9:B25)</f>
        <v>96831.099999999977</v>
      </c>
      <c r="C26" s="38">
        <f>SUM(C9:C25)</f>
        <v>100973.20000000001</v>
      </c>
      <c r="D26" s="38">
        <f>SUM(D9:D25)</f>
        <v>556682.88243000011</v>
      </c>
      <c r="E26" s="39">
        <f>D26/C26*10</f>
        <v>55.131746090051621</v>
      </c>
      <c r="F26" s="38">
        <f>SUM(F9:F25)</f>
        <v>349837.13148000004</v>
      </c>
      <c r="G26" s="38">
        <f>SUM(G9:G25)</f>
        <v>208654.85890566703</v>
      </c>
      <c r="H26" s="7"/>
    </row>
    <row r="27" spans="1:8" x14ac:dyDescent="0.25">
      <c r="A27" s="40">
        <v>2017</v>
      </c>
      <c r="B27" s="41">
        <v>97186.9</v>
      </c>
      <c r="C27" s="41">
        <v>103189.4</v>
      </c>
      <c r="D27" s="41">
        <v>573678.94055000006</v>
      </c>
      <c r="E27" s="42">
        <v>55.594754940914484</v>
      </c>
      <c r="F27" s="43">
        <f>D27*63.2%</f>
        <v>362565.09042760002</v>
      </c>
      <c r="G27" s="43">
        <v>178164.71193689885</v>
      </c>
      <c r="H27" s="7"/>
    </row>
    <row r="28" spans="1:8" x14ac:dyDescent="0.25">
      <c r="A28" s="24">
        <v>2016</v>
      </c>
      <c r="B28" s="25">
        <v>120208.90000000001</v>
      </c>
      <c r="C28" s="25">
        <v>105227.39999999998</v>
      </c>
      <c r="D28" s="25">
        <v>624839.98395000002</v>
      </c>
      <c r="E28" s="27">
        <v>59.379969851008397</v>
      </c>
      <c r="F28" s="28">
        <f t="shared" ref="F28:F33" si="1">D28*63.2%</f>
        <v>394898.86985640001</v>
      </c>
      <c r="G28" s="28">
        <v>177353.72318937004</v>
      </c>
      <c r="H28" s="7"/>
    </row>
    <row r="29" spans="1:8" x14ac:dyDescent="0.25">
      <c r="A29" s="24">
        <v>2015</v>
      </c>
      <c r="B29" s="26">
        <v>98650</v>
      </c>
      <c r="C29" s="26">
        <v>99865</v>
      </c>
      <c r="D29" s="26">
        <v>576685.9556000001</v>
      </c>
      <c r="E29" s="44">
        <v>57.746553407099597</v>
      </c>
      <c r="F29" s="28">
        <f t="shared" si="1"/>
        <v>364465.52393920009</v>
      </c>
      <c r="G29" s="29">
        <v>156955.5</v>
      </c>
      <c r="H29" s="7"/>
    </row>
    <row r="30" spans="1:8" x14ac:dyDescent="0.25">
      <c r="A30" s="24">
        <v>2014</v>
      </c>
      <c r="B30" s="26">
        <v>96412</v>
      </c>
      <c r="C30" s="26">
        <v>97841</v>
      </c>
      <c r="D30" s="26">
        <v>561612.19069999992</v>
      </c>
      <c r="E30" s="44">
        <v>57.400495773755402</v>
      </c>
      <c r="F30" s="28">
        <f t="shared" si="1"/>
        <v>354938.90452239994</v>
      </c>
      <c r="G30" s="29">
        <v>147019.63</v>
      </c>
      <c r="H30" s="7"/>
    </row>
    <row r="31" spans="1:8" x14ac:dyDescent="0.25">
      <c r="A31" s="24">
        <v>2013</v>
      </c>
      <c r="B31" s="25">
        <v>98120</v>
      </c>
      <c r="C31" s="26">
        <v>100259</v>
      </c>
      <c r="D31" s="26">
        <v>600867.1511948515</v>
      </c>
      <c r="E31" s="27">
        <v>59.93</v>
      </c>
      <c r="F31" s="45">
        <f t="shared" si="1"/>
        <v>379748.03955514613</v>
      </c>
      <c r="G31" s="28">
        <v>173493.31814500003</v>
      </c>
      <c r="H31" s="7"/>
    </row>
    <row r="32" spans="1:8" x14ac:dyDescent="0.25">
      <c r="A32" s="46">
        <v>2012</v>
      </c>
      <c r="B32" s="47">
        <v>89405</v>
      </c>
      <c r="C32" s="48">
        <v>89815</v>
      </c>
      <c r="D32" s="48">
        <v>514191</v>
      </c>
      <c r="E32" s="49">
        <v>57.25</v>
      </c>
      <c r="F32" s="50">
        <f t="shared" si="1"/>
        <v>324968.712</v>
      </c>
      <c r="G32" s="51">
        <v>172612.17935500003</v>
      </c>
      <c r="H32" s="7"/>
    </row>
    <row r="33" spans="1:8" ht="15.75" thickBot="1" x14ac:dyDescent="0.3">
      <c r="A33" s="52">
        <v>2011</v>
      </c>
      <c r="B33" s="53">
        <v>81997</v>
      </c>
      <c r="C33" s="54">
        <v>89771</v>
      </c>
      <c r="D33" s="53">
        <v>611063</v>
      </c>
      <c r="E33" s="55">
        <v>68.069999999999993</v>
      </c>
      <c r="F33" s="56">
        <f t="shared" si="1"/>
        <v>386191.81599999999</v>
      </c>
      <c r="G33" s="57"/>
      <c r="H33" s="7"/>
    </row>
    <row r="34" spans="1:8" ht="15.75" thickTop="1" x14ac:dyDescent="0.25">
      <c r="A34" s="2" t="s">
        <v>42</v>
      </c>
      <c r="B34" s="3"/>
      <c r="C34" s="4"/>
      <c r="D34" s="4"/>
      <c r="E34" s="5"/>
      <c r="F34" s="5"/>
      <c r="G34" s="6"/>
      <c r="H34" s="7"/>
    </row>
    <row r="35" spans="1:8" x14ac:dyDescent="0.25">
      <c r="A35" s="58" t="s">
        <v>43</v>
      </c>
      <c r="B35" s="59"/>
      <c r="C35" s="60"/>
      <c r="D35" s="60"/>
      <c r="E35" s="61"/>
      <c r="F35" s="61"/>
      <c r="G35" s="62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</sheetData>
  <mergeCells count="4">
    <mergeCell ref="A1:G1"/>
    <mergeCell ref="A2:G2"/>
    <mergeCell ref="A3:G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2020-03-10T08:36:48Z</dcterms:created>
  <dcterms:modified xsi:type="dcterms:W3CDTF">2020-03-30T02:04:35Z</dcterms:modified>
</cp:coreProperties>
</file>