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<sst xmlns="http://schemas.openxmlformats.org/spreadsheetml/2006/main" count="24" uniqueCount="24">
  <si>
    <t>Tabel</t>
  </si>
  <si>
    <t>Banyaknya Produksi dan Nilai Produksi Garam Rakyat</t>
  </si>
  <si>
    <t>Menurut Kecamatan di Kabupaten Brebes Tahun 2023</t>
  </si>
  <si>
    <t>Kecamatan</t>
  </si>
  <si>
    <t>Banyak Produksi (Ton)</t>
  </si>
  <si>
    <t>Nilai Produksi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</si>
  <si>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</si>
  <si>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</si>
  <si>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</si>
  <si>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</si>
  <si>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</si>
  <si>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</si>
  <si>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</si>
  <si>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</si>
  <si>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</si>
  <si>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</si>
  <si>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</si>
  <si>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</si>
  <si>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</si>
  <si>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</si>
  <si>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</si>
  <si>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</si>
  <si>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</si>
  <si>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Sumber: Dinas Perikanan Kab.Brebes</t>
  </si>
</sst>
</file>

<file path=xl/styles.xml><?xml version="1.0" encoding="utf-8"?>
<styleSheet xmlns="http://schemas.openxmlformats.org/spreadsheetml/2006/main">
  <numFmts count="5">
    <numFmt numFmtId="177" formatCode="_(* #,##0.0_);_(* \(#,##0.0\);_(* &quot;-&quot;??_);_(@_)"/>
    <numFmt numFmtId="178" formatCode="_(* #,##0.00_);_(* \(#,##0.00\);_(* &quot;-&quot;_);_(@_)"/>
    <numFmt numFmtId="179" formatCode="_(* #,##0.00_);_(* \(#,##0.00\);_(* &quot;-&quot;??_);_(@_)"/>
    <numFmt numFmtId="180" formatCode="_(* #,##0.000_);_(* \(#,##0.000\);_(* &quot;-&quot;??_);_(@_)"/>
    <numFmt numFmtId="181" formatCode="_(* #,##0_);_(* \(#,##0\);_(* &quot;-&quot;_);_(@_)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/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/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6" fillId="0" borderId="0" applyFont="0" applyFill="0" applyBorder="0" applyAlignment="0" applyProtection="0"/>
    <xf numFmtId="179" fontId="6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/>
    <xf numFmtId="0" fontId="7" fillId="0" borderId="0" xfId="0" applyFont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2" xfId="0" applyFont="1" applyBorder="1"/>
    <xf numFmtId="178" fontId="5" fillId="0" borderId="5" xfId="20" applyNumberFormat="1" applyFont="1" applyBorder="1"/>
    <xf numFmtId="181" fontId="5" fillId="0" borderId="6" xfId="20" applyFont="1" applyBorder="1"/>
    <xf numFmtId="178" fontId="5" fillId="0" borderId="7" xfId="20" applyNumberFormat="1" applyFont="1" applyBorder="1"/>
    <xf numFmtId="178" fontId="5" fillId="0" borderId="6" xfId="20" applyNumberFormat="1" applyFont="1" applyBorder="1"/>
    <xf numFmtId="178" fontId="5" fillId="0" borderId="8" xfId="20" applyNumberFormat="1" applyFont="1" applyBorder="1"/>
    <xf numFmtId="178" fontId="5" fillId="0" borderId="9" xfId="20" applyNumberFormat="1" applyFont="1" applyBorder="1"/>
    <xf numFmtId="178" fontId="5" fillId="0" borderId="1" xfId="20" applyNumberFormat="1" applyFont="1" applyBorder="1"/>
    <xf numFmtId="181" fontId="5" fillId="0" borderId="10" xfId="20" applyFont="1" applyBorder="1"/>
    <xf numFmtId="180" fontId="4" fillId="0" borderId="6" xfId="21" applyNumberFormat="1" applyFont="1" applyFill="1" applyBorder="1" applyAlignment="1">
      <alignment horizontal="right"/>
    </xf>
    <xf numFmtId="177" fontId="4" fillId="0" borderId="6" xfId="21" applyNumberFormat="1" applyFont="1" applyFill="1" applyBorder="1" applyAlignment="1">
      <alignment horizontal="right"/>
    </xf>
    <xf numFmtId="177" fontId="5" fillId="0" borderId="11" xfId="20" applyNumberFormat="1" applyFont="1" applyBorder="1"/>
    <xf numFmtId="180" fontId="4" fillId="0" borderId="4" xfId="21" applyNumberFormat="1" applyFont="1" applyFill="1" applyBorder="1" applyAlignment="1">
      <alignment horizontal="right"/>
    </xf>
    <xf numFmtId="177" fontId="4" fillId="0" borderId="4" xfId="21" applyNumberFormat="1" applyFont="1" applyFill="1" applyBorder="1" applyAlignment="1">
      <alignment horizontal="right"/>
    </xf>
    <xf numFmtId="177" fontId="5" fillId="0" borderId="6" xfId="20" applyNumberFormat="1" applyFont="1" applyBorder="1"/>
    <xf numFmtId="180" fontId="4" fillId="0" borderId="12" xfId="21" applyNumberFormat="1" applyFont="1" applyFill="1" applyBorder="1" applyAlignment="1">
      <alignment horizontal="right"/>
    </xf>
    <xf numFmtId="177" fontId="4" fillId="0" borderId="12" xfId="2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179" fontId="3" fillId="0" borderId="6" xfId="0" applyNumberFormat="1" applyFont="1" applyBorder="1"/>
    <xf numFmtId="177" fontId="3" fillId="0" borderId="6" xfId="0" applyNumberFormat="1" applyFont="1" applyBorder="1"/>
    <xf numFmtId="178" fontId="3" fillId="0" borderId="8" xfId="20" applyNumberFormat="1" applyFont="1" applyBorder="1"/>
    <xf numFmtId="177" fontId="3" fillId="0" borderId="1" xfId="20" applyNumberFormat="1" applyFont="1" applyBorder="1"/>
    <xf numFmtId="179" fontId="2" fillId="0" borderId="6" xfId="21" applyFont="1" applyBorder="1"/>
    <xf numFmtId="177" fontId="2" fillId="0" borderId="6" xfId="21" applyNumberFormat="1" applyFont="1" applyBorder="1"/>
    <xf numFmtId="179" fontId="2" fillId="0" borderId="4" xfId="21" applyFont="1" applyBorder="1"/>
    <xf numFmtId="177" fontId="2" fillId="0" borderId="4" xfId="21" applyNumberFormat="1" applyFont="1" applyBorder="1"/>
    <xf numFmtId="178" fontId="2" fillId="0" borderId="4" xfId="20" applyNumberFormat="1" applyFont="1" applyFill="1" applyBorder="1" applyAlignment="1">
      <alignment horizontal="right"/>
    </xf>
    <xf numFmtId="177" fontId="2" fillId="0" borderId="4" xfId="20" applyNumberFormat="1" applyFont="1" applyFill="1" applyBorder="1" applyAlignment="1">
      <alignment horizontal="right"/>
    </xf>
    <xf numFmtId="0" fontId="1" fillId="0" borderId="0" xfId="0" applyFont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  <cellStyle name="Koma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c4e73f-d146-45fa-be92-3e97edc7d1d4}">
  <sheetPr>
    <tabColor rgb="FF00B050"/>
  </sheetPr>
  <dimension ref="A1:D32"/>
  <sheetViews>
    <sheetView workbookViewId="0" topLeftCell="A13">
      <selection pane="topLeft" activeCell="B17" sqref="B17:C29"/>
    </sheetView>
  </sheetViews>
  <sheetFormatPr defaultColWidth="9.00428571428571" defaultRowHeight="14.5" customHeight="1"/>
  <cols>
    <col min="1" max="1" width="27.7142857142857" style="1" customWidth="1"/>
    <col min="2" max="3" width="22.8571428571429" style="1" customWidth="1"/>
    <col min="4" max="16384" width="9" style="1" customWidth="1"/>
  </cols>
  <sheetData>
    <row r="1" spans="1:4" ht="15.5">
      <c r="A1" s="2" t="s">
        <v>0</v>
      </c>
      <c r="B1" s="2"/>
      <c r="C1" s="2"/>
      <c r="D1" s="3"/>
    </row>
    <row r="2" spans="1:4" ht="15.5">
      <c r="A2" s="2" t="s">
        <v>1</v>
      </c>
      <c r="B2" s="2"/>
      <c r="C2" s="2"/>
      <c r="D2" s="3"/>
    </row>
    <row r="3" spans="1:4" ht="15.5">
      <c r="A3" s="2" t="s">
        <v>2</v>
      </c>
      <c r="B3" s="2"/>
      <c r="C3" s="2"/>
      <c r="D3" s="3"/>
    </row>
    <row r="4" spans="1:4" ht="15" thickBot="1">
      <c r="A4" s="3"/>
      <c r="B4" s="3"/>
      <c r="C4" s="3"/>
      <c r="D4" s="3"/>
    </row>
    <row r="5" spans="1:4" ht="63" customHeight="1">
      <c r="A5" s="4" t="s">
        <v>3</v>
      </c>
      <c r="B5" s="4" t="s">
        <v>4</v>
      </c>
      <c r="C5" s="4" t="s">
        <v>5</v>
      </c>
      <c r="D5" s="3"/>
    </row>
    <row r="6" spans="1:4" ht="15" thickBot="1">
      <c r="A6" s="5"/>
      <c r="B6" s="6"/>
      <c r="C6" s="6"/>
      <c r="D6" s="3"/>
    </row>
    <row r="7" spans="1:4" ht="16" thickBot="1">
      <c r="A7" s="7">
        <v>1</v>
      </c>
      <c r="B7" s="8">
        <v>2</v>
      </c>
      <c r="C7" s="8">
        <v>3</v>
      </c>
      <c r="D7" s="3"/>
    </row>
    <row r="8" spans="1:4" ht="16" thickBot="1">
      <c r="A8" s="9" t="s">
        <v>6</v>
      </c>
      <c r="B8" s="10">
        <v>0</v>
      </c>
      <c r="C8" s="11">
        <v>0</v>
      </c>
      <c r="D8" s="3"/>
    </row>
    <row r="9" spans="1:4" ht="16" thickBot="1">
      <c r="A9" s="9" t="s">
        <v>7</v>
      </c>
      <c r="B9" s="12">
        <v>0</v>
      </c>
      <c r="C9" s="11">
        <v>0</v>
      </c>
      <c r="D9" s="3"/>
    </row>
    <row r="10" spans="1:4" ht="16" thickBot="1">
      <c r="A10" s="9" t="s">
        <v>8</v>
      </c>
      <c r="B10" s="12">
        <v>0</v>
      </c>
      <c r="C10" s="11">
        <v>0</v>
      </c>
      <c r="D10" s="3"/>
    </row>
    <row r="11" spans="1:4" ht="16" thickBot="1">
      <c r="A11" s="9" t="s">
        <v>9</v>
      </c>
      <c r="B11" s="13">
        <v>0</v>
      </c>
      <c r="C11" s="11">
        <v>0</v>
      </c>
      <c r="D11" s="3"/>
    </row>
    <row r="12" spans="1:4" ht="16" thickBot="1">
      <c r="A12" s="9" t="s">
        <v>10</v>
      </c>
      <c r="B12" s="13">
        <v>0</v>
      </c>
      <c r="C12" s="11">
        <v>0</v>
      </c>
      <c r="D12" s="3"/>
    </row>
    <row r="13" spans="1:4" ht="16" thickBot="1">
      <c r="A13" s="9" t="s">
        <v>11</v>
      </c>
      <c r="B13" s="13">
        <v>0</v>
      </c>
      <c r="C13" s="11">
        <v>0</v>
      </c>
      <c r="D13" s="3"/>
    </row>
    <row r="14" spans="1:4" ht="16" thickBot="1">
      <c r="A14" s="9" t="s">
        <v>12</v>
      </c>
      <c r="B14" s="14">
        <v>0</v>
      </c>
      <c r="C14" s="11">
        <v>0</v>
      </c>
      <c r="D14" s="3"/>
    </row>
    <row r="15" spans="1:4" ht="16" thickBot="1">
      <c r="A15" s="9" t="s">
        <v>13</v>
      </c>
      <c r="B15" s="15">
        <v>0</v>
      </c>
      <c r="C15" s="11">
        <v>0</v>
      </c>
      <c r="D15" s="3"/>
    </row>
    <row r="16" spans="1:4" ht="16" thickBot="1">
      <c r="A16" s="9" t="s">
        <v>14</v>
      </c>
      <c r="B16" s="16">
        <v>0</v>
      </c>
      <c r="C16" s="17">
        <v>0</v>
      </c>
      <c r="D16" s="3"/>
    </row>
    <row r="17" spans="1:4" ht="16" thickBot="1">
      <c r="A17" s="9" t="s">
        <v>15</v>
      </c>
      <c r="B17" s="18">
        <f>7417418/1000</f>
        <v>7417.4179999999997</v>
      </c>
      <c r="C17" s="19">
        <f>6434323260/1000</f>
        <v>6434323.2599999998</v>
      </c>
      <c r="D17" s="3"/>
    </row>
    <row r="18" spans="1:4" ht="16" thickBot="1">
      <c r="A18" s="9" t="s">
        <v>16</v>
      </c>
      <c r="B18" s="18">
        <f>6572072/1000</f>
        <v>6572.0720000000001</v>
      </c>
      <c r="C18" s="19">
        <f>7297435880/1000</f>
        <v>7297435.8799999999</v>
      </c>
      <c r="D18" s="3"/>
    </row>
    <row r="19" spans="1:4" ht="16" thickBot="1">
      <c r="A19" s="9" t="s">
        <v>17</v>
      </c>
      <c r="B19" s="13">
        <v>0</v>
      </c>
      <c r="C19" s="20">
        <v>0</v>
      </c>
      <c r="D19" s="3"/>
    </row>
    <row r="20" spans="1:4" ht="16" thickBot="1">
      <c r="A20" s="9" t="s">
        <v>18</v>
      </c>
      <c r="B20" s="21">
        <f>633249/1000</f>
        <v>633.24900000000002</v>
      </c>
      <c r="C20" s="22">
        <f>652608750/1000</f>
        <v>652608.75</v>
      </c>
      <c r="D20" s="3"/>
    </row>
    <row r="21" spans="1:4" ht="16" thickBot="1">
      <c r="A21" s="9" t="s">
        <v>19</v>
      </c>
      <c r="B21" s="21">
        <f>12871200/1000</f>
        <v>12871.20</v>
      </c>
      <c r="C21" s="22">
        <f>10199937500/1000</f>
        <v>10199937.5</v>
      </c>
      <c r="D21" s="3"/>
    </row>
    <row r="22" spans="1:4" ht="16" thickBot="1">
      <c r="A22" s="9" t="s">
        <v>20</v>
      </c>
      <c r="B22" s="15">
        <v>0</v>
      </c>
      <c r="C22" s="23">
        <v>0</v>
      </c>
      <c r="D22" s="3"/>
    </row>
    <row r="23" spans="1:4" ht="16" thickBot="1">
      <c r="A23" s="9" t="s">
        <v>21</v>
      </c>
      <c r="B23" s="13">
        <v>0</v>
      </c>
      <c r="C23" s="20">
        <v>0</v>
      </c>
      <c r="D23" s="3"/>
    </row>
    <row r="24" spans="1:4" ht="16" thickBot="1">
      <c r="A24" s="9" t="s">
        <v>22</v>
      </c>
      <c r="B24" s="24">
        <f>3120350/1000</f>
        <v>3120.35</v>
      </c>
      <c r="C24" s="25">
        <f>3027950000/1000</f>
        <v>3027950</v>
      </c>
      <c r="D24" s="3"/>
    </row>
    <row r="25" spans="1:4" ht="16" thickBot="1">
      <c r="A25" s="26">
        <v>2023</v>
      </c>
      <c r="B25" s="27">
        <f>SUM(B17:B24)</f>
        <v>30614.288999999997</v>
      </c>
      <c r="C25" s="28">
        <f>SUM(C17:C24)</f>
        <v>27612255.390000001</v>
      </c>
      <c r="D25" s="3"/>
    </row>
    <row r="26" spans="1:4" ht="16" thickBot="1">
      <c r="A26" s="26">
        <f>A25-1</f>
        <v>2022</v>
      </c>
      <c r="B26" s="29">
        <f>1204249/1000</f>
        <v>1204.249</v>
      </c>
      <c r="C26" s="30">
        <f>4636358650/1000</f>
        <v>4636358.6500000004</v>
      </c>
      <c r="D26" s="3"/>
    </row>
    <row r="27" spans="1:4" ht="16" thickBot="1">
      <c r="A27" s="26">
        <f t="shared" si="0" ref="A27:A29">A26-1</f>
        <v>2021</v>
      </c>
      <c r="B27" s="31">
        <v>1458.71</v>
      </c>
      <c r="C27" s="32">
        <f>1152383270/1000</f>
        <v>1152383.27</v>
      </c>
      <c r="D27" s="3"/>
    </row>
    <row r="28" spans="1:4" ht="16" thickBot="1">
      <c r="A28" s="26">
        <f t="shared" si="0"/>
        <v>2020</v>
      </c>
      <c r="B28" s="33">
        <v>2410.0300000000002</v>
      </c>
      <c r="C28" s="34">
        <f>1102759400/1000</f>
        <v>1102759.3999999999</v>
      </c>
      <c r="D28" s="3"/>
    </row>
    <row r="29" spans="1:4" ht="16" thickBot="1">
      <c r="A29" s="26">
        <f t="shared" si="0"/>
        <v>2019</v>
      </c>
      <c r="B29" s="35">
        <v>49574.45</v>
      </c>
      <c r="C29" s="36">
        <f>13902181530/1000</f>
        <v>13902181.529999999</v>
      </c>
      <c r="D29" s="3"/>
    </row>
    <row r="30" spans="1:4" ht="14.5">
      <c r="A30" s="3"/>
      <c r="B30" s="3"/>
      <c r="C30" s="3"/>
      <c r="D30" s="3"/>
    </row>
    <row r="31" spans="1:4" ht="14.5">
      <c r="A31" s="3"/>
      <c r="B31" s="3"/>
      <c r="C31" s="3"/>
      <c r="D31" s="3"/>
    </row>
    <row r="32" spans="1:4" ht="14.5">
      <c r="A32" s="37" t="s">
        <v>23</v>
      </c>
      <c r="B32" s="37"/>
      <c r="C32" s="37"/>
      <c r="D32" s="37"/>
    </row>
  </sheetData>
  <mergeCells count="7">
    <mergeCell ref="A32:D32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