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<sst xmlns="http://schemas.openxmlformats.org/spreadsheetml/2006/main" count="44" uniqueCount="41">
  <si>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25</t>
  </si>
  <si>
    <t>Luas Panen, Produksi dan Rata-Rata Produksi Petai</t>
  </si>
  <si>
    <t>Di Kabupaten Brebes Tahun 2019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</si>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</sst>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1" xfId="18" applyNumberFormat="1" applyFont="1" applyFill="1" applyBorder="1" applyAlignment="1">
      <alignment horizontal="center"/>
    </xf>
    <xf numFmtId="177" fontId="2" fillId="2" borderId="2" xfId="18" applyNumberFormat="1" applyFont="1" applyFill="1" applyBorder="1" applyAlignment="1">
      <alignment horizontal="center"/>
    </xf>
    <xf numFmtId="180" fontId="2" fillId="2" borderId="3" xfId="18" applyFont="1" applyFill="1" applyBorder="1" applyAlignment="1">
      <alignment horizont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4" xfId="18" applyNumberFormat="1" applyFont="1" applyFill="1" applyBorder="1" applyAlignment="1">
      <alignment horizontal="center"/>
    </xf>
    <xf numFmtId="177" fontId="2" fillId="2" borderId="5" xfId="18" applyNumberFormat="1" applyFont="1" applyFill="1" applyBorder="1" applyAlignment="1">
      <alignment horizontal="center"/>
    </xf>
    <xf numFmtId="180" fontId="2" fillId="2" borderId="6" xfId="18" applyFont="1" applyFill="1" applyBorder="1" applyAlignment="1">
      <alignment horizont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/>
    </xf>
    <xf numFmtId="177" fontId="5" fillId="2" borderId="8" xfId="18" applyNumberFormat="1" applyFont="1" applyFill="1" applyBorder="1" applyAlignment="1">
      <alignment horizontal="center"/>
    </xf>
    <xf numFmtId="180" fontId="2" fillId="2" borderId="9" xfId="18" applyFont="1" applyFill="1" applyBorder="1" applyAlignment="1">
      <alignment horizontal="center" vertical="center" wrapText="1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80" fontId="3" fillId="2" borderId="14" xfId="18" applyFont="1" applyFill="1" applyBorder="1" applyAlignment="1">
      <alignment horizontal="right"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80" fontId="3" fillId="2" borderId="17" xfId="18" applyFont="1" applyFill="1" applyBorder="1" applyAlignment="1">
      <alignment horizontal="right"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40726d-1b65-4a7c-86c7-8d4605a31cc0}">
  <sheetPr>
    <tabColor rgb="FFFFFF00"/>
  </sheetPr>
  <dimension ref="A1:J34"/>
  <sheetViews>
    <sheetView workbookViewId="0" topLeftCell="A10">
      <selection pane="topLeft" activeCell="A5" sqref="A5:F30"/>
    </sheetView>
  </sheetViews>
  <sheetFormatPr defaultRowHeight="15" customHeight="1"/>
  <cols>
    <col min="1" max="1" width="26.571428571428573" style="1" customWidth="1"/>
    <col min="2" max="2" width="9.142857142857142" style="1" customWidth="1"/>
    <col min="3" max="3" width="10.571428571428571" style="1" bestFit="1" customWidth="1"/>
    <col min="4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8" customHeight="1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10" ht="24.95" customHeight="1">
      <c r="A9" s="26" t="s">
        <v>22</v>
      </c>
      <c r="B9" s="27">
        <v>7246</v>
      </c>
      <c r="C9" s="28">
        <v>532</v>
      </c>
      <c r="D9" s="27">
        <v>10.9</v>
      </c>
      <c r="E9" s="29">
        <f>D9/C9*1000</f>
        <v>20.488721804511279</v>
      </c>
      <c r="F9" s="30">
        <f>0.12*J9/1000</f>
        <v>7.350363231086984</v>
      </c>
      <c r="J9" s="1">
        <v>61253.026925724873</v>
      </c>
    </row>
    <row r="10" spans="1:10" ht="24.95" customHeight="1">
      <c r="A10" s="26" t="s">
        <v>23</v>
      </c>
      <c r="B10" s="27">
        <v>15600</v>
      </c>
      <c r="C10" s="28">
        <v>11712</v>
      </c>
      <c r="D10" s="27">
        <v>2406.8000000000002</v>
      </c>
      <c r="E10" s="29">
        <f t="shared" si="0" ref="E10:E24">D10/C10*1000</f>
        <v>205.49863387978144</v>
      </c>
      <c r="F10" s="30">
        <f t="shared" si="1" ref="F10:F25">0.12*J10/1000</f>
        <v>10.649537551352877</v>
      </c>
      <c r="J10" s="1">
        <v>88746.146261273971</v>
      </c>
    </row>
    <row r="11" spans="1:10" ht="24.95" customHeight="1">
      <c r="A11" s="26" t="s">
        <v>24</v>
      </c>
      <c r="B11" s="27">
        <v>7094</v>
      </c>
      <c r="C11" s="28">
        <v>250</v>
      </c>
      <c r="D11" s="27">
        <v>5.0999999999999996</v>
      </c>
      <c r="E11" s="29">
        <f t="shared" si="0"/>
        <v>20.399999999999999</v>
      </c>
      <c r="F11" s="30">
        <f t="shared" si="1"/>
        <v>11.714696655827881</v>
      </c>
      <c r="J11" s="1">
        <v>97622.472131899005</v>
      </c>
    </row>
    <row r="12" spans="1:10" ht="24.95" customHeight="1">
      <c r="A12" s="26" t="s">
        <v>25</v>
      </c>
      <c r="B12" s="27">
        <v>21572</v>
      </c>
      <c r="C12" s="28">
        <v>8950</v>
      </c>
      <c r="D12" s="27">
        <v>1832.9000000000001</v>
      </c>
      <c r="E12" s="29">
        <f t="shared" si="0"/>
        <v>204.79329608938548</v>
      </c>
      <c r="F12" s="30">
        <f t="shared" si="1"/>
        <v>12.336935193392208</v>
      </c>
      <c r="J12" s="1">
        <v>102807.79327826841</v>
      </c>
    </row>
    <row r="13" spans="1:10" ht="24.95" customHeight="1">
      <c r="A13" s="26" t="s">
        <v>26</v>
      </c>
      <c r="B13" s="27">
        <v>2436</v>
      </c>
      <c r="C13" s="28">
        <v>1992</v>
      </c>
      <c r="D13" s="27">
        <v>109.40000000000001</v>
      </c>
      <c r="E13" s="29">
        <f t="shared" si="0"/>
        <v>54.919678714859444</v>
      </c>
      <c r="F13" s="30">
        <f t="shared" si="1"/>
        <v>7.8103160209633469</v>
      </c>
      <c r="J13" s="1">
        <v>65085.966841361231</v>
      </c>
    </row>
    <row r="14" spans="1:10" ht="24.95" customHeight="1">
      <c r="A14" s="26" t="s">
        <v>27</v>
      </c>
      <c r="B14" s="27">
        <v>1905</v>
      </c>
      <c r="C14" s="28">
        <v>875</v>
      </c>
      <c r="D14" s="27">
        <v>46.399999999999999</v>
      </c>
      <c r="E14" s="29">
        <f t="shared" si="0"/>
        <v>53.028571428571425</v>
      </c>
      <c r="F14" s="30">
        <f t="shared" si="1"/>
        <v>7.9313162621715438</v>
      </c>
      <c r="J14" s="1">
        <v>66094.30218476287</v>
      </c>
    </row>
    <row r="15" spans="1:10" ht="24.95" customHeight="1">
      <c r="A15" s="26" t="s">
        <v>28</v>
      </c>
      <c r="B15" s="27">
        <v>579</v>
      </c>
      <c r="C15" s="28">
        <v>500</v>
      </c>
      <c r="D15" s="27">
        <v>33.299999999999997</v>
      </c>
      <c r="E15" s="29">
        <f t="shared" si="0"/>
        <v>66.599999999999994</v>
      </c>
      <c r="F15" s="30">
        <f t="shared" si="1"/>
        <v>16.784592617431958</v>
      </c>
      <c r="J15" s="1">
        <v>139871.60514526631</v>
      </c>
    </row>
    <row r="16" spans="1:10" ht="24.95" customHeight="1">
      <c r="A16" s="26" t="s">
        <v>29</v>
      </c>
      <c r="B16" s="27">
        <v>2526</v>
      </c>
      <c r="C16" s="28">
        <v>1143</v>
      </c>
      <c r="D16" s="27">
        <v>56.799999999999997</v>
      </c>
      <c r="E16" s="29">
        <f t="shared" si="0"/>
        <v>49.693788276465433</v>
      </c>
      <c r="F16" s="30">
        <f t="shared" si="1"/>
        <v>16.625727000111745</v>
      </c>
      <c r="J16" s="1">
        <v>138547.72500093121</v>
      </c>
    </row>
    <row r="17" spans="1:10" ht="24.95" customHeight="1">
      <c r="A17" s="26" t="s">
        <v>30</v>
      </c>
      <c r="B17" s="27">
        <v>10142</v>
      </c>
      <c r="C17" s="28">
        <v>4200</v>
      </c>
      <c r="D17" s="27">
        <v>97.700000000000003</v>
      </c>
      <c r="E17" s="29">
        <f t="shared" si="0"/>
        <v>23.261904761904763</v>
      </c>
      <c r="F17" s="30">
        <f t="shared" si="1"/>
        <v>14.650517173922513</v>
      </c>
      <c r="J17" s="1">
        <v>122087.64311602095</v>
      </c>
    </row>
    <row r="18" spans="1:10" ht="24.95" customHeight="1">
      <c r="A18" s="26" t="s">
        <v>31</v>
      </c>
      <c r="B18" s="27">
        <v>1275</v>
      </c>
      <c r="C18" s="28">
        <v>813</v>
      </c>
      <c r="D18" s="27">
        <v>48.899999999999999</v>
      </c>
      <c r="E18" s="29">
        <f t="shared" si="0"/>
        <v>60.147601476014756</v>
      </c>
      <c r="F18" s="30">
        <f t="shared" si="1"/>
        <v>14.687067951338925</v>
      </c>
      <c r="J18" s="1">
        <v>122392.23292782437</v>
      </c>
    </row>
    <row r="19" spans="1:10" ht="24.95" customHeight="1">
      <c r="A19" s="26" t="s">
        <v>32</v>
      </c>
      <c r="B19" s="27">
        <v>139</v>
      </c>
      <c r="C19" s="28">
        <v>26</v>
      </c>
      <c r="D19" s="27">
        <v>2.3999999999999999</v>
      </c>
      <c r="E19" s="29">
        <f t="shared" si="0"/>
        <v>92.307692307692292</v>
      </c>
      <c r="F19" s="30">
        <f t="shared" si="1"/>
        <v>11.811153273226882</v>
      </c>
      <c r="J19" s="1">
        <v>98426.277276890687</v>
      </c>
    </row>
    <row r="20" spans="1:10" ht="24.95" customHeight="1">
      <c r="A20" s="26" t="s">
        <v>33</v>
      </c>
      <c r="B20" s="27">
        <v>237</v>
      </c>
      <c r="C20" s="28">
        <v>0</v>
      </c>
      <c r="D20" s="27">
        <v>6.5</v>
      </c>
      <c r="E20" s="29" t="e">
        <f t="shared" si="0"/>
        <v>#DIV/0!</v>
      </c>
      <c r="F20" s="30">
        <f t="shared" si="1"/>
        <v>7.0916941937592259</v>
      </c>
      <c r="J20" s="1">
        <v>59097.451614660218</v>
      </c>
    </row>
    <row r="21" spans="1:10" ht="24.95" customHeight="1">
      <c r="A21" s="26" t="s">
        <v>34</v>
      </c>
      <c r="B21" s="27">
        <v>250</v>
      </c>
      <c r="C21" s="28">
        <v>22</v>
      </c>
      <c r="D21" s="27">
        <v>3.8999999999999999</v>
      </c>
      <c r="E21" s="29">
        <f t="shared" si="0"/>
        <v>177.27272727272728</v>
      </c>
      <c r="F21" s="30">
        <f t="shared" si="1"/>
        <v>20.866444916527474</v>
      </c>
      <c r="J21" s="1">
        <v>173887.04097106229</v>
      </c>
    </row>
    <row r="22" spans="1:10" ht="24.95" customHeight="1">
      <c r="A22" s="26" t="s">
        <v>35</v>
      </c>
      <c r="B22" s="27">
        <v>130</v>
      </c>
      <c r="C22" s="28">
        <v>51</v>
      </c>
      <c r="D22" s="27">
        <v>3.2000000000000002</v>
      </c>
      <c r="E22" s="29">
        <f t="shared" si="0"/>
        <v>62.745098039215684</v>
      </c>
      <c r="F22" s="30">
        <f t="shared" si="1"/>
        <v>18.789429066621604</v>
      </c>
      <c r="J22" s="1">
        <v>156578.57555518002</v>
      </c>
    </row>
    <row r="23" spans="1:10" ht="24.95" customHeight="1">
      <c r="A23" s="26" t="s">
        <v>36</v>
      </c>
      <c r="B23" s="27">
        <v>707</v>
      </c>
      <c r="C23" s="28">
        <v>225</v>
      </c>
      <c r="D23" s="27">
        <v>17.300000000000001</v>
      </c>
      <c r="E23" s="29">
        <f t="shared" si="0"/>
        <v>76.8888888888889</v>
      </c>
      <c r="F23" s="30">
        <f t="shared" si="1"/>
        <v>8.3350089053055267</v>
      </c>
      <c r="J23" s="1">
        <v>69458.407544212736</v>
      </c>
    </row>
    <row r="24" spans="1:10" ht="24.95" customHeight="1">
      <c r="A24" s="26" t="s">
        <v>37</v>
      </c>
      <c r="B24" s="27">
        <v>728</v>
      </c>
      <c r="C24" s="28">
        <v>125</v>
      </c>
      <c r="D24" s="27">
        <v>6.5</v>
      </c>
      <c r="E24" s="29">
        <f t="shared" si="0"/>
        <v>52</v>
      </c>
      <c r="F24" s="30">
        <f t="shared" si="1"/>
        <v>10.479941410544415</v>
      </c>
      <c r="J24" s="1">
        <v>87332.845087870111</v>
      </c>
    </row>
    <row r="25" spans="1:10" ht="24.95" customHeight="1">
      <c r="A25" s="31" t="s">
        <v>38</v>
      </c>
      <c r="B25" s="32">
        <v>0</v>
      </c>
      <c r="C25" s="33">
        <v>0</v>
      </c>
      <c r="D25" s="32">
        <v>0</v>
      </c>
      <c r="E25" s="29"/>
      <c r="F25" s="30">
        <f t="shared" si="1"/>
        <v>19.21030993661574</v>
      </c>
      <c r="J25" s="1">
        <v>160085.9161384645</v>
      </c>
    </row>
    <row r="26" spans="1:6" ht="24.95" customHeight="1">
      <c r="A26" s="34" t="s">
        <v>39</v>
      </c>
      <c r="B26" s="35">
        <f>SUM(B9:B25)</f>
        <v>72566</v>
      </c>
      <c r="C26" s="35">
        <f t="shared" si="2" ref="C26:F26">SUM(C9:C25)</f>
        <v>31416</v>
      </c>
      <c r="D26" s="35">
        <f t="shared" si="2"/>
        <v>4687.9999999999991</v>
      </c>
      <c r="E26" s="36">
        <f>D26/C26*1000</f>
        <v>149.22332569391389</v>
      </c>
      <c r="F26" s="35">
        <f t="shared" si="2"/>
        <v>217.12505136020087</v>
      </c>
    </row>
    <row r="27" spans="1:6" ht="24.95" customHeight="1">
      <c r="A27" s="34">
        <v>2018</v>
      </c>
      <c r="B27" s="37">
        <v>70703</v>
      </c>
      <c r="C27" s="37">
        <v>31401</v>
      </c>
      <c r="D27" s="37">
        <v>4462.6000000000004</v>
      </c>
      <c r="E27" s="38">
        <v>142.11649310531513</v>
      </c>
      <c r="F27" s="39">
        <v>216.73492848892079</v>
      </c>
    </row>
    <row r="28" spans="1:6" ht="24.95" customHeight="1">
      <c r="A28" s="34">
        <v>2017</v>
      </c>
      <c r="B28" s="40">
        <v>72233</v>
      </c>
      <c r="C28" s="40">
        <v>33006</v>
      </c>
      <c r="D28" s="40">
        <v>3285.9000000000005</v>
      </c>
      <c r="E28" s="41">
        <v>99.554626431557921</v>
      </c>
      <c r="F28" s="42">
        <v>215.74726091999997</v>
      </c>
    </row>
    <row r="29" spans="1:6" ht="24.95" customHeight="1">
      <c r="A29" s="34">
        <v>2016</v>
      </c>
      <c r="B29" s="40">
        <v>64555</v>
      </c>
      <c r="C29" s="40">
        <v>33006</v>
      </c>
      <c r="D29" s="40">
        <v>3285.9000000000005</v>
      </c>
      <c r="E29" s="41">
        <v>99.554626431557921</v>
      </c>
      <c r="F29" s="42">
        <v>214.76519999999999</v>
      </c>
    </row>
    <row r="30" spans="1:6" ht="24.95" customHeight="1">
      <c r="A30" s="34">
        <v>2015</v>
      </c>
      <c r="B30" s="40">
        <v>69639</v>
      </c>
      <c r="C30" s="40">
        <v>36767</v>
      </c>
      <c r="D30" s="40">
        <v>3481.7999999999993</v>
      </c>
      <c r="E30" s="41">
        <v>94.699050779231357</v>
      </c>
      <c r="F30" s="42">
        <v>196.69423915943997</v>
      </c>
    </row>
    <row r="31" spans="1:6" ht="15">
      <c r="A31" s="43"/>
      <c r="B31" s="40"/>
      <c r="C31" s="40"/>
      <c r="D31" s="40"/>
      <c r="E31" s="41"/>
      <c r="F31" s="42"/>
    </row>
    <row r="32" spans="1:6" ht="15">
      <c r="A32" s="26"/>
      <c r="B32" s="27"/>
      <c r="C32" s="27"/>
      <c r="D32" s="27"/>
      <c r="E32" s="44"/>
      <c r="F32" s="45"/>
    </row>
    <row r="33" spans="1:6" ht="15.75" thickBot="1">
      <c r="A33" s="46"/>
      <c r="B33" s="47"/>
      <c r="C33" s="47"/>
      <c r="D33" s="47"/>
      <c r="E33" s="48"/>
      <c r="F33" s="49"/>
    </row>
    <row r="34" spans="1:6" ht="15.7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