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SATPOL PP\"/>
    </mc:Choice>
  </mc:AlternateContent>
  <xr:revisionPtr revIDLastSave="0" documentId="8_{414D36A8-BE12-4CC1-B06C-C5B3CB506B22}" xr6:coauthVersionLast="47" xr6:coauthVersionMax="47" xr10:uidLastSave="{00000000-0000-0000-0000-000000000000}"/>
  <bookViews>
    <workbookView xWindow="-120" yWindow="-120" windowWidth="20640" windowHeight="11040" xr2:uid="{F2E3D216-DD69-493B-8E85-5FF1119D7E9A}"/>
  </bookViews>
  <sheets>
    <sheet name="op ketertib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B27" i="1"/>
  <c r="C27" i="1"/>
  <c r="D27" i="1"/>
  <c r="E27" i="1"/>
  <c r="F27" i="1"/>
  <c r="N27" i="1"/>
  <c r="N28" i="1"/>
  <c r="N29" i="1"/>
  <c r="N30" i="1"/>
</calcChain>
</file>

<file path=xl/sharedStrings.xml><?xml version="1.0" encoding="utf-8"?>
<sst xmlns="http://schemas.openxmlformats.org/spreadsheetml/2006/main" count="71" uniqueCount="31">
  <si>
    <r>
      <t>Sumber /</t>
    </r>
    <r>
      <rPr>
        <i/>
        <sz val="11"/>
        <color indexed="8"/>
        <rFont val="Calibri"/>
        <family val="2"/>
      </rPr>
      <t xml:space="preserve"> Source</t>
    </r>
    <r>
      <rPr>
        <sz val="11"/>
        <color theme="1"/>
        <rFont val="Calibri"/>
        <family val="2"/>
        <charset val="1"/>
        <scheme val="minor"/>
      </rPr>
      <t xml:space="preserve"> : Kantor Satpol PP Kab. Brebes</t>
    </r>
  </si>
  <si>
    <t>Junlah Tahun 2022</t>
  </si>
  <si>
    <t>170.BREBES</t>
  </si>
  <si>
    <t>160.JATIBARANG</t>
  </si>
  <si>
    <t>-</t>
  </si>
  <si>
    <t>150.SONGGOM</t>
  </si>
  <si>
    <t>140.WANASARI</t>
  </si>
  <si>
    <t>130.BULAKAMBA</t>
  </si>
  <si>
    <t>120.KERSANA</t>
  </si>
  <si>
    <t>110.TANJUNG</t>
  </si>
  <si>
    <t>100.LOSARI</t>
  </si>
  <si>
    <t>090.BANJARHARJO</t>
  </si>
  <si>
    <t>080.KETANGGUNGAN</t>
  </si>
  <si>
    <t>070.LARANGAN</t>
  </si>
  <si>
    <t>060.TONJONG</t>
  </si>
  <si>
    <t>050.SIRAMPOG</t>
  </si>
  <si>
    <t>040.PAGUYANGAN</t>
  </si>
  <si>
    <t>030.BUMIAYU</t>
  </si>
  <si>
    <t>020.BANTARKAWUNG</t>
  </si>
  <si>
    <t>010.SALEM</t>
  </si>
  <si>
    <t>selisih</t>
  </si>
  <si>
    <t>profil</t>
  </si>
  <si>
    <t>Perijinan</t>
  </si>
  <si>
    <t>Spanduk</t>
  </si>
  <si>
    <t>PKL</t>
  </si>
  <si>
    <t>Pekat</t>
  </si>
  <si>
    <t>Obyek Penertiban</t>
  </si>
  <si>
    <t>Jumlah Operasi Ketertiban / Keamanan</t>
  </si>
  <si>
    <t xml:space="preserve">Kecamatan                      </t>
  </si>
  <si>
    <t>Banyaknya Operasi Ketertiban / Keamanan di Kabupaten Brebes Selama Tahun 2022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</si>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</sst>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7" fontId="2" fillId="0" borderId="1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7" fontId="2" fillId="0" borderId="4" xfId="0" applyNumberFormat="1" applyFont="1" applyBorder="1" applyAlignment="1">
      <alignment horizontal="center"/>
    </xf>
    <xf numFmtId="37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37" fontId="2" fillId="0" borderId="7" xfId="0" applyNumberFormat="1" applyFont="1" applyBorder="1" applyAlignment="1">
      <alignment horizontal="center"/>
    </xf>
    <xf numFmtId="37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right" vertical="center"/>
    </xf>
    <xf numFmtId="164" fontId="3" fillId="0" borderId="5" xfId="1" applyFont="1" applyBorder="1"/>
    <xf numFmtId="37" fontId="3" fillId="0" borderId="10" xfId="1" applyNumberFormat="1" applyFont="1" applyFill="1" applyBorder="1" applyAlignment="1">
      <alignment horizontal="center"/>
    </xf>
    <xf numFmtId="37" fontId="3" fillId="0" borderId="11" xfId="1" applyNumberFormat="1" applyFont="1" applyFill="1" applyBorder="1" applyAlignment="1">
      <alignment horizontal="center"/>
    </xf>
    <xf numFmtId="0" fontId="0" fillId="0" borderId="12" xfId="0" applyBorder="1"/>
    <xf numFmtId="37" fontId="3" fillId="0" borderId="4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Alignment="1">
      <alignment horizontal="center"/>
    </xf>
    <xf numFmtId="0" fontId="0" fillId="0" borderId="6" xfId="0" applyBorder="1"/>
    <xf numFmtId="37" fontId="0" fillId="0" borderId="5" xfId="1" quotePrefix="1" applyNumberFormat="1" applyFont="1" applyFill="1" applyBorder="1" applyAlignment="1">
      <alignment horizontal="center"/>
    </xf>
    <xf numFmtId="1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164" fontId="3" fillId="2" borderId="5" xfId="1" applyFont="1" applyFill="1" applyBorder="1"/>
    <xf numFmtId="0" fontId="0" fillId="0" borderId="6" xfId="0" quotePrefix="1" applyBorder="1"/>
    <xf numFmtId="0" fontId="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F502-6499-4CE7-8B2F-B5A419F35AB0}">
  <dimension ref="A1:R43"/>
  <sheetViews>
    <sheetView tabSelected="1" zoomScale="62" zoomScaleNormal="62" workbookViewId="0">
      <selection activeCell="A2" sqref="A2:F2"/>
    </sheetView>
  </sheetViews>
  <sheetFormatPr defaultRowHeight="15" x14ac:dyDescent="0.25"/>
  <cols>
    <col min="1" max="1" width="25.28515625" customWidth="1"/>
    <col min="2" max="2" width="14.7109375" customWidth="1"/>
    <col min="3" max="3" width="9" customWidth="1"/>
    <col min="4" max="4" width="8.5703125" customWidth="1"/>
    <col min="5" max="5" width="8.42578125" customWidth="1"/>
    <col min="6" max="6" width="9.28515625" customWidth="1"/>
    <col min="7" max="15" width="9.140625" hidden="1" customWidth="1"/>
    <col min="16" max="16" width="9.140625" customWidth="1"/>
  </cols>
  <sheetData>
    <row r="1" spans="1:18" x14ac:dyDescent="0.25">
      <c r="A1" s="48" t="s">
        <v>30</v>
      </c>
      <c r="B1" s="47"/>
      <c r="C1" s="47"/>
      <c r="D1" s="47"/>
      <c r="E1" s="47"/>
      <c r="F1" s="47"/>
    </row>
    <row r="2" spans="1:18" x14ac:dyDescent="0.25">
      <c r="A2" s="46" t="s">
        <v>29</v>
      </c>
      <c r="B2" s="46"/>
      <c r="C2" s="46"/>
      <c r="D2" s="46"/>
      <c r="E2" s="46"/>
      <c r="F2" s="46"/>
    </row>
    <row r="3" spans="1:18" ht="15.75" thickBot="1" x14ac:dyDescent="0.3"/>
    <row r="4" spans="1:18" ht="22.5" customHeight="1" thickBot="1" x14ac:dyDescent="0.3">
      <c r="A4" s="45" t="s">
        <v>28</v>
      </c>
      <c r="B4" s="45" t="s">
        <v>27</v>
      </c>
      <c r="C4" s="44" t="s">
        <v>26</v>
      </c>
      <c r="D4" s="43"/>
      <c r="E4" s="43"/>
      <c r="F4" s="42"/>
    </row>
    <row r="5" spans="1:18" x14ac:dyDescent="0.25">
      <c r="A5" s="39"/>
      <c r="B5" s="39"/>
      <c r="C5" s="40" t="s">
        <v>25</v>
      </c>
      <c r="D5" s="40" t="s">
        <v>24</v>
      </c>
      <c r="E5" s="40" t="s">
        <v>23</v>
      </c>
      <c r="F5" s="41" t="s">
        <v>22</v>
      </c>
    </row>
    <row r="6" spans="1:18" ht="6" customHeight="1" x14ac:dyDescent="0.25">
      <c r="A6" s="39"/>
      <c r="B6" s="39"/>
      <c r="C6" s="40"/>
      <c r="D6" s="40"/>
      <c r="E6" s="40"/>
      <c r="F6" s="40"/>
    </row>
    <row r="7" spans="1:18" ht="15.75" thickBot="1" x14ac:dyDescent="0.3">
      <c r="A7" s="39"/>
      <c r="B7" s="38"/>
      <c r="C7" s="37"/>
      <c r="D7" s="37"/>
      <c r="E7" s="37"/>
      <c r="F7" s="37"/>
      <c r="G7">
        <v>2012</v>
      </c>
      <c r="H7">
        <v>2011</v>
      </c>
      <c r="J7">
        <v>2012</v>
      </c>
      <c r="K7" s="2" t="s">
        <v>21</v>
      </c>
      <c r="L7" t="s">
        <v>20</v>
      </c>
    </row>
    <row r="8" spans="1:18" ht="15.75" thickBot="1" x14ac:dyDescent="0.3">
      <c r="A8" s="36">
        <v>1</v>
      </c>
      <c r="B8" s="35">
        <v>2</v>
      </c>
      <c r="C8" s="35">
        <v>3</v>
      </c>
      <c r="D8" s="35">
        <v>4</v>
      </c>
      <c r="E8" s="35">
        <v>5</v>
      </c>
      <c r="F8" s="34">
        <v>6</v>
      </c>
    </row>
    <row r="9" spans="1:18" ht="15.75" thickTop="1" x14ac:dyDescent="0.25">
      <c r="A9" s="33"/>
      <c r="B9" s="32"/>
      <c r="C9" s="32"/>
      <c r="D9" s="32"/>
      <c r="E9" s="32"/>
      <c r="F9" s="31"/>
    </row>
    <row r="10" spans="1:18" x14ac:dyDescent="0.25">
      <c r="A10" s="29" t="s">
        <v>19</v>
      </c>
      <c r="B10" s="24" t="s">
        <v>4</v>
      </c>
      <c r="C10" s="24" t="s">
        <v>4</v>
      </c>
      <c r="D10" s="24" t="s">
        <v>4</v>
      </c>
      <c r="E10" s="24" t="s">
        <v>4</v>
      </c>
      <c r="F10" s="24" t="s">
        <v>4</v>
      </c>
      <c r="G10">
        <v>7</v>
      </c>
      <c r="H10">
        <v>5</v>
      </c>
      <c r="J10" s="17">
        <v>720</v>
      </c>
      <c r="K10">
        <v>457</v>
      </c>
      <c r="L10" s="3">
        <f>J10-K10</f>
        <v>263</v>
      </c>
      <c r="M10" s="3" t="e">
        <f>C10-K10</f>
        <v>#VALUE!</v>
      </c>
      <c r="N10" s="4" t="e">
        <f>C10/B10</f>
        <v>#VALUE!</v>
      </c>
      <c r="Q10" s="2"/>
    </row>
    <row r="11" spans="1:18" x14ac:dyDescent="0.25">
      <c r="A11" s="29" t="s">
        <v>18</v>
      </c>
      <c r="B11" s="24" t="s">
        <v>4</v>
      </c>
      <c r="C11" s="24" t="s">
        <v>4</v>
      </c>
      <c r="D11" s="24" t="s">
        <v>4</v>
      </c>
      <c r="E11" s="24" t="s">
        <v>4</v>
      </c>
      <c r="F11" s="24" t="s">
        <v>4</v>
      </c>
      <c r="G11">
        <v>6</v>
      </c>
      <c r="H11">
        <v>7</v>
      </c>
      <c r="J11" s="17">
        <v>600</v>
      </c>
      <c r="K11">
        <v>523</v>
      </c>
      <c r="L11" s="3">
        <f>J11-K11</f>
        <v>77</v>
      </c>
      <c r="M11" s="3" t="e">
        <f>C11-K11</f>
        <v>#VALUE!</v>
      </c>
      <c r="N11" s="4" t="e">
        <f>C11/B11</f>
        <v>#VALUE!</v>
      </c>
      <c r="Q11" s="30"/>
      <c r="R11" s="3"/>
    </row>
    <row r="12" spans="1:18" x14ac:dyDescent="0.25">
      <c r="A12" s="29" t="s">
        <v>17</v>
      </c>
      <c r="B12" s="22">
        <v>7</v>
      </c>
      <c r="C12" s="24" t="s">
        <v>4</v>
      </c>
      <c r="D12" s="22">
        <v>4</v>
      </c>
      <c r="E12" s="22">
        <v>7</v>
      </c>
      <c r="F12" s="24" t="s">
        <v>4</v>
      </c>
      <c r="G12">
        <v>7</v>
      </c>
      <c r="H12">
        <v>7</v>
      </c>
      <c r="J12" s="17">
        <v>452</v>
      </c>
      <c r="K12">
        <v>578</v>
      </c>
      <c r="L12" s="3">
        <f>J12-K12</f>
        <v>-126</v>
      </c>
      <c r="M12" s="3" t="e">
        <f>C12-K12</f>
        <v>#VALUE!</v>
      </c>
      <c r="N12" s="4" t="e">
        <f>C12/B12</f>
        <v>#VALUE!</v>
      </c>
      <c r="Q12" s="2"/>
    </row>
    <row r="13" spans="1:18" x14ac:dyDescent="0.25">
      <c r="A13" s="29" t="s">
        <v>16</v>
      </c>
      <c r="B13" s="24" t="s">
        <v>4</v>
      </c>
      <c r="C13" s="24" t="s">
        <v>4</v>
      </c>
      <c r="D13" s="24" t="s">
        <v>4</v>
      </c>
      <c r="E13" s="24" t="s">
        <v>4</v>
      </c>
      <c r="F13" s="24" t="s">
        <v>4</v>
      </c>
      <c r="G13">
        <v>5</v>
      </c>
      <c r="H13">
        <v>5</v>
      </c>
      <c r="J13" s="17">
        <v>240</v>
      </c>
      <c r="K13">
        <v>465</v>
      </c>
      <c r="L13" s="3">
        <f>J13-K13</f>
        <v>-225</v>
      </c>
      <c r="M13" s="3" t="e">
        <f>C13-K13</f>
        <v>#VALUE!</v>
      </c>
      <c r="N13" s="4" t="e">
        <f>C13/B13</f>
        <v>#VALUE!</v>
      </c>
      <c r="Q13" s="2"/>
    </row>
    <row r="14" spans="1:18" x14ac:dyDescent="0.25">
      <c r="A14" s="29" t="s">
        <v>15</v>
      </c>
      <c r="B14" s="24" t="s">
        <v>4</v>
      </c>
      <c r="C14" s="24" t="s">
        <v>4</v>
      </c>
      <c r="D14" s="24" t="s">
        <v>4</v>
      </c>
      <c r="E14" s="24" t="s">
        <v>4</v>
      </c>
      <c r="F14" s="24" t="s">
        <v>4</v>
      </c>
      <c r="G14">
        <v>6</v>
      </c>
      <c r="H14">
        <v>5</v>
      </c>
      <c r="J14" s="17">
        <v>260</v>
      </c>
      <c r="K14">
        <v>260</v>
      </c>
      <c r="L14" s="3">
        <f>J14-K14</f>
        <v>0</v>
      </c>
      <c r="M14" s="3" t="e">
        <f>C14-K14</f>
        <v>#VALUE!</v>
      </c>
      <c r="N14" s="4" t="e">
        <f>C14/B14</f>
        <v>#VALUE!</v>
      </c>
      <c r="Q14" s="2"/>
    </row>
    <row r="15" spans="1:18" x14ac:dyDescent="0.25">
      <c r="A15" s="29" t="s">
        <v>14</v>
      </c>
      <c r="B15" s="22">
        <v>3</v>
      </c>
      <c r="C15" s="22">
        <v>2</v>
      </c>
      <c r="D15" s="24" t="s">
        <v>4</v>
      </c>
      <c r="E15" s="22">
        <v>3</v>
      </c>
      <c r="F15" s="24" t="s">
        <v>4</v>
      </c>
      <c r="G15">
        <v>6</v>
      </c>
      <c r="H15">
        <v>5</v>
      </c>
      <c r="J15" s="17">
        <v>380</v>
      </c>
      <c r="K15">
        <v>501</v>
      </c>
      <c r="L15" s="3">
        <f>J15-K15</f>
        <v>-121</v>
      </c>
      <c r="M15" s="3">
        <f>C15-K15</f>
        <v>-499</v>
      </c>
      <c r="N15" s="4">
        <f>C15/B15</f>
        <v>0.66666666666666663</v>
      </c>
      <c r="Q15" s="2"/>
    </row>
    <row r="16" spans="1:18" x14ac:dyDescent="0.25">
      <c r="A16" s="29" t="s">
        <v>13</v>
      </c>
      <c r="B16" s="22">
        <v>4</v>
      </c>
      <c r="C16" s="24" t="s">
        <v>4</v>
      </c>
      <c r="D16" s="22">
        <v>3</v>
      </c>
      <c r="E16" s="22">
        <v>3</v>
      </c>
      <c r="F16" s="21"/>
      <c r="G16">
        <v>7</v>
      </c>
      <c r="H16">
        <v>5</v>
      </c>
      <c r="J16" s="17">
        <v>420</v>
      </c>
      <c r="K16">
        <v>474</v>
      </c>
      <c r="L16" s="3">
        <f>J16-K16</f>
        <v>-54</v>
      </c>
      <c r="M16" s="3" t="e">
        <f>C16-K16</f>
        <v>#VALUE!</v>
      </c>
      <c r="N16" s="4" t="e">
        <f>C16/B16</f>
        <v>#VALUE!</v>
      </c>
      <c r="Q16" s="2"/>
    </row>
    <row r="17" spans="1:18" x14ac:dyDescent="0.25">
      <c r="A17" s="29" t="s">
        <v>12</v>
      </c>
      <c r="B17" s="22">
        <v>5</v>
      </c>
      <c r="C17" s="24" t="s">
        <v>4</v>
      </c>
      <c r="D17" s="24" t="s">
        <v>4</v>
      </c>
      <c r="E17" s="24" t="s">
        <v>4</v>
      </c>
      <c r="F17" s="24" t="s">
        <v>4</v>
      </c>
      <c r="G17">
        <v>6</v>
      </c>
      <c r="H17">
        <v>5</v>
      </c>
      <c r="J17" s="17">
        <v>420</v>
      </c>
      <c r="K17">
        <v>420</v>
      </c>
      <c r="L17" s="3">
        <f>J17-K17</f>
        <v>0</v>
      </c>
      <c r="M17" s="3" t="e">
        <f>C17-K17</f>
        <v>#VALUE!</v>
      </c>
      <c r="N17" s="4" t="e">
        <f>C17/B17</f>
        <v>#VALUE!</v>
      </c>
      <c r="Q17" s="2"/>
    </row>
    <row r="18" spans="1:18" x14ac:dyDescent="0.25">
      <c r="A18" s="29" t="s">
        <v>11</v>
      </c>
      <c r="B18" s="22">
        <v>4</v>
      </c>
      <c r="C18" s="24" t="s">
        <v>4</v>
      </c>
      <c r="D18" s="24" t="s">
        <v>4</v>
      </c>
      <c r="E18" s="22">
        <v>3</v>
      </c>
      <c r="F18" s="24" t="s">
        <v>4</v>
      </c>
      <c r="G18" s="27">
        <v>5</v>
      </c>
      <c r="H18" s="27">
        <v>5</v>
      </c>
      <c r="I18" s="27"/>
      <c r="J18" s="28">
        <v>790</v>
      </c>
      <c r="K18" s="27">
        <v>690</v>
      </c>
      <c r="L18" s="26">
        <f>J18-K18</f>
        <v>100</v>
      </c>
      <c r="M18" s="3" t="e">
        <f>C18-K18</f>
        <v>#VALUE!</v>
      </c>
      <c r="N18" s="25" t="e">
        <f>C18/B18</f>
        <v>#VALUE!</v>
      </c>
      <c r="Q18" s="2"/>
    </row>
    <row r="19" spans="1:18" x14ac:dyDescent="0.25">
      <c r="A19" s="23" t="s">
        <v>10</v>
      </c>
      <c r="B19" s="22">
        <v>9</v>
      </c>
      <c r="C19" s="22">
        <v>4</v>
      </c>
      <c r="D19" s="22">
        <v>3</v>
      </c>
      <c r="E19" s="24" t="s">
        <v>4</v>
      </c>
      <c r="F19" s="24" t="s">
        <v>4</v>
      </c>
      <c r="G19" s="27">
        <v>7</v>
      </c>
      <c r="H19" s="27">
        <v>6</v>
      </c>
      <c r="I19" s="27"/>
      <c r="J19" s="28">
        <v>710</v>
      </c>
      <c r="K19" s="27">
        <v>616</v>
      </c>
      <c r="L19" s="26">
        <f>J19-K19</f>
        <v>94</v>
      </c>
      <c r="M19" s="3">
        <f>C19-K19</f>
        <v>-612</v>
      </c>
      <c r="N19" s="25">
        <f>C19/B19</f>
        <v>0.44444444444444442</v>
      </c>
      <c r="Q19" s="2"/>
    </row>
    <row r="20" spans="1:18" x14ac:dyDescent="0.25">
      <c r="A20" s="23" t="s">
        <v>9</v>
      </c>
      <c r="B20" s="22">
        <v>7</v>
      </c>
      <c r="C20" s="22">
        <v>4</v>
      </c>
      <c r="D20" s="24" t="s">
        <v>4</v>
      </c>
      <c r="E20" s="22">
        <v>3</v>
      </c>
      <c r="F20" s="24" t="s">
        <v>4</v>
      </c>
      <c r="G20">
        <v>7</v>
      </c>
      <c r="H20">
        <v>7</v>
      </c>
      <c r="J20" s="17">
        <v>560</v>
      </c>
      <c r="K20">
        <v>526</v>
      </c>
      <c r="L20" s="3">
        <f>J20-K20</f>
        <v>34</v>
      </c>
      <c r="M20" s="3">
        <f>C20-K20</f>
        <v>-522</v>
      </c>
      <c r="N20" s="4">
        <f>C20/B20</f>
        <v>0.5714285714285714</v>
      </c>
      <c r="Q20" s="2"/>
    </row>
    <row r="21" spans="1:18" x14ac:dyDescent="0.25">
      <c r="A21" s="23" t="s">
        <v>8</v>
      </c>
      <c r="B21" s="22">
        <v>5</v>
      </c>
      <c r="C21" s="22">
        <v>3</v>
      </c>
      <c r="D21" s="24" t="s">
        <v>4</v>
      </c>
      <c r="E21" s="24" t="s">
        <v>4</v>
      </c>
      <c r="F21" s="24" t="s">
        <v>4</v>
      </c>
      <c r="G21">
        <v>7</v>
      </c>
      <c r="H21">
        <v>7</v>
      </c>
      <c r="J21" s="17">
        <v>260</v>
      </c>
      <c r="K21">
        <v>452</v>
      </c>
      <c r="L21" s="3">
        <f>J21-K21</f>
        <v>-192</v>
      </c>
      <c r="M21" s="3">
        <f>C21-K21</f>
        <v>-449</v>
      </c>
      <c r="N21" s="4">
        <f>C21/B21</f>
        <v>0.6</v>
      </c>
      <c r="Q21" s="2"/>
    </row>
    <row r="22" spans="1:18" x14ac:dyDescent="0.25">
      <c r="A22" s="23" t="s">
        <v>7</v>
      </c>
      <c r="B22" s="22">
        <v>7</v>
      </c>
      <c r="C22" s="22">
        <v>3</v>
      </c>
      <c r="D22" s="22">
        <v>5</v>
      </c>
      <c r="E22" s="22">
        <v>5</v>
      </c>
      <c r="F22" s="21">
        <v>4</v>
      </c>
      <c r="G22">
        <v>6</v>
      </c>
      <c r="H22">
        <v>7</v>
      </c>
      <c r="J22" s="17">
        <v>820</v>
      </c>
      <c r="K22">
        <v>802</v>
      </c>
      <c r="L22" s="3">
        <f>J22-K22</f>
        <v>18</v>
      </c>
      <c r="M22" s="3">
        <f>C22-K22</f>
        <v>-799</v>
      </c>
      <c r="N22" s="4">
        <f>C22/B22</f>
        <v>0.42857142857142855</v>
      </c>
      <c r="Q22" s="2"/>
    </row>
    <row r="23" spans="1:18" x14ac:dyDescent="0.25">
      <c r="A23" s="23" t="s">
        <v>6</v>
      </c>
      <c r="B23" s="22">
        <v>7</v>
      </c>
      <c r="C23" s="22">
        <v>4</v>
      </c>
      <c r="D23" s="22">
        <v>4</v>
      </c>
      <c r="E23" s="22">
        <v>7</v>
      </c>
      <c r="F23" s="21">
        <v>5</v>
      </c>
      <c r="G23">
        <v>5</v>
      </c>
      <c r="H23">
        <v>3</v>
      </c>
      <c r="J23" s="17">
        <v>720</v>
      </c>
      <c r="K23">
        <v>690</v>
      </c>
      <c r="L23" s="3">
        <f>J23-K23</f>
        <v>30</v>
      </c>
      <c r="M23" s="3">
        <f>C23-K23</f>
        <v>-686</v>
      </c>
      <c r="N23" s="4">
        <f>C23/B23</f>
        <v>0.5714285714285714</v>
      </c>
      <c r="Q23" s="2"/>
    </row>
    <row r="24" spans="1:18" x14ac:dyDescent="0.25">
      <c r="A24" s="23" t="s">
        <v>5</v>
      </c>
      <c r="B24" s="22">
        <v>2</v>
      </c>
      <c r="C24" s="24" t="s">
        <v>4</v>
      </c>
      <c r="D24" s="22"/>
      <c r="E24" s="22">
        <v>2</v>
      </c>
      <c r="F24" s="24" t="s">
        <v>4</v>
      </c>
      <c r="G24">
        <v>5</v>
      </c>
      <c r="H24">
        <v>5</v>
      </c>
      <c r="J24" s="17">
        <v>420</v>
      </c>
      <c r="K24">
        <v>404</v>
      </c>
      <c r="L24" s="3">
        <f>J24-K24</f>
        <v>16</v>
      </c>
      <c r="M24" s="3" t="e">
        <f>C24-K24</f>
        <v>#VALUE!</v>
      </c>
      <c r="N24" s="4" t="e">
        <f>C24/B24</f>
        <v>#VALUE!</v>
      </c>
      <c r="Q24" s="2"/>
    </row>
    <row r="25" spans="1:18" x14ac:dyDescent="0.25">
      <c r="A25" s="23" t="s">
        <v>3</v>
      </c>
      <c r="B25" s="22">
        <v>14</v>
      </c>
      <c r="C25" s="22">
        <v>4</v>
      </c>
      <c r="D25" s="22">
        <v>7</v>
      </c>
      <c r="E25" s="22">
        <v>4</v>
      </c>
      <c r="F25" s="21">
        <v>3</v>
      </c>
      <c r="G25">
        <v>7</v>
      </c>
      <c r="H25">
        <v>6</v>
      </c>
      <c r="J25" s="17">
        <v>800</v>
      </c>
      <c r="K25">
        <v>800</v>
      </c>
      <c r="L25" s="3">
        <f>J25-K25</f>
        <v>0</v>
      </c>
      <c r="M25" s="3">
        <f>C25-K25</f>
        <v>-796</v>
      </c>
      <c r="N25" s="4">
        <f>C25/B25</f>
        <v>0.2857142857142857</v>
      </c>
      <c r="Q25" s="2"/>
    </row>
    <row r="26" spans="1:18" ht="15.75" thickBot="1" x14ac:dyDescent="0.3">
      <c r="A26" s="20" t="s">
        <v>2</v>
      </c>
      <c r="B26" s="19">
        <v>52</v>
      </c>
      <c r="C26" s="19">
        <v>11</v>
      </c>
      <c r="D26" s="19">
        <v>156</v>
      </c>
      <c r="E26" s="19">
        <v>16</v>
      </c>
      <c r="F26" s="18">
        <v>8</v>
      </c>
      <c r="G26">
        <v>4</v>
      </c>
      <c r="H26">
        <v>5</v>
      </c>
      <c r="J26" s="17">
        <v>720</v>
      </c>
      <c r="K26">
        <v>538</v>
      </c>
      <c r="L26" s="3">
        <f>J26-K26</f>
        <v>182</v>
      </c>
      <c r="M26" s="3">
        <f>C26-K26</f>
        <v>-527</v>
      </c>
      <c r="N26" s="4">
        <f>C26/B26</f>
        <v>0.21153846153846154</v>
      </c>
      <c r="Q26" s="2"/>
    </row>
    <row r="27" spans="1:18" x14ac:dyDescent="0.25">
      <c r="A27" s="16" t="s">
        <v>1</v>
      </c>
      <c r="B27" s="15">
        <f>SUM(B10:B26)</f>
        <v>126</v>
      </c>
      <c r="C27" s="15">
        <f>SUM(C9:C26)</f>
        <v>35</v>
      </c>
      <c r="D27" s="15">
        <f>SUM(D9:D26)</f>
        <v>182</v>
      </c>
      <c r="E27" s="15">
        <f>SUM(E9:E26)</f>
        <v>53</v>
      </c>
      <c r="F27" s="14">
        <f>SUM(F9:F26)</f>
        <v>20</v>
      </c>
      <c r="N27" s="4" t="e">
        <f>AVERAGE(N7:N23)</f>
        <v>#VALUE!</v>
      </c>
      <c r="Q27" s="3"/>
      <c r="R27" s="3"/>
    </row>
    <row r="28" spans="1:18" x14ac:dyDescent="0.25">
      <c r="A28" s="13">
        <v>2021</v>
      </c>
      <c r="B28" s="11">
        <v>91</v>
      </c>
      <c r="C28" s="11">
        <v>22</v>
      </c>
      <c r="D28" s="11">
        <v>164</v>
      </c>
      <c r="E28" s="11">
        <v>33</v>
      </c>
      <c r="F28" s="10">
        <v>12</v>
      </c>
      <c r="N28" s="4" t="e">
        <f>AVERAGE(N8:N24)</f>
        <v>#VALUE!</v>
      </c>
      <c r="Q28" s="3"/>
      <c r="R28" s="3"/>
    </row>
    <row r="29" spans="1:18" x14ac:dyDescent="0.25">
      <c r="A29" s="13">
        <v>2020</v>
      </c>
      <c r="B29" s="11">
        <v>83</v>
      </c>
      <c r="C29" s="11">
        <v>29</v>
      </c>
      <c r="D29" s="11">
        <v>24</v>
      </c>
      <c r="E29" s="11">
        <v>29</v>
      </c>
      <c r="F29" s="10">
        <v>1</v>
      </c>
      <c r="N29" s="4" t="e">
        <f>AVERAGE(N9:N25)</f>
        <v>#VALUE!</v>
      </c>
      <c r="Q29" s="3"/>
      <c r="R29" s="3"/>
    </row>
    <row r="30" spans="1:18" x14ac:dyDescent="0.25">
      <c r="A30" s="13">
        <v>2019</v>
      </c>
      <c r="B30" s="11">
        <v>124</v>
      </c>
      <c r="C30" s="11">
        <v>41</v>
      </c>
      <c r="D30" s="11">
        <v>75</v>
      </c>
      <c r="E30" s="11">
        <v>55</v>
      </c>
      <c r="F30" s="10">
        <v>5</v>
      </c>
      <c r="N30" s="4" t="e">
        <f>AVERAGE(N10:N26)</f>
        <v>#VALUE!</v>
      </c>
      <c r="Q30" s="3"/>
      <c r="R30" s="3"/>
    </row>
    <row r="31" spans="1:18" x14ac:dyDescent="0.25">
      <c r="A31" s="13">
        <v>2018</v>
      </c>
      <c r="B31" s="11">
        <v>145</v>
      </c>
      <c r="C31" s="11">
        <v>53</v>
      </c>
      <c r="D31" s="11">
        <v>81</v>
      </c>
      <c r="E31" s="11">
        <v>67</v>
      </c>
      <c r="F31" s="10">
        <v>7</v>
      </c>
      <c r="N31" s="4"/>
      <c r="Q31" s="3"/>
      <c r="R31" s="3"/>
    </row>
    <row r="32" spans="1:18" x14ac:dyDescent="0.25">
      <c r="A32" s="12"/>
      <c r="B32" s="11"/>
      <c r="C32" s="11"/>
      <c r="D32" s="11"/>
      <c r="E32" s="11"/>
      <c r="F32" s="10"/>
      <c r="N32" s="4"/>
      <c r="Q32" s="3"/>
      <c r="R32" s="3"/>
    </row>
    <row r="33" spans="1:18" ht="15.75" thickBot="1" x14ac:dyDescent="0.3">
      <c r="A33" s="9"/>
      <c r="B33" s="8"/>
      <c r="C33" s="8"/>
      <c r="D33" s="8"/>
      <c r="E33" s="8"/>
      <c r="F33" s="7"/>
      <c r="N33" s="4"/>
      <c r="Q33" s="3"/>
      <c r="R33" s="3"/>
    </row>
    <row r="34" spans="1:18" x14ac:dyDescent="0.25">
      <c r="A34" s="6"/>
      <c r="B34" s="5"/>
      <c r="C34" s="5"/>
      <c r="D34" s="5"/>
      <c r="E34" s="5"/>
      <c r="F34" s="5"/>
      <c r="N34" s="4"/>
      <c r="Q34" s="3"/>
      <c r="R34" s="3"/>
    </row>
    <row r="35" spans="1:18" x14ac:dyDescent="0.25">
      <c r="A35" t="s">
        <v>0</v>
      </c>
      <c r="E35" s="3"/>
    </row>
    <row r="36" spans="1:18" x14ac:dyDescent="0.25">
      <c r="E36" s="3"/>
    </row>
    <row r="37" spans="1:18" x14ac:dyDescent="0.25">
      <c r="C37" s="2"/>
    </row>
    <row r="38" spans="1:18" x14ac:dyDescent="0.25">
      <c r="C38" s="2"/>
    </row>
    <row r="39" spans="1:18" x14ac:dyDescent="0.25">
      <c r="C39" s="2"/>
    </row>
    <row r="40" spans="1:18" x14ac:dyDescent="0.25">
      <c r="C40" s="2"/>
    </row>
    <row r="41" spans="1:18" x14ac:dyDescent="0.25">
      <c r="C41" s="1"/>
    </row>
    <row r="42" spans="1:18" x14ac:dyDescent="0.25">
      <c r="C42" s="1"/>
    </row>
    <row r="43" spans="1:18" x14ac:dyDescent="0.25">
      <c r="C43" s="1"/>
    </row>
  </sheetData>
  <mergeCells count="9">
    <mergeCell ref="F5:F7"/>
    <mergeCell ref="A1:F1"/>
    <mergeCell ref="A2:F2"/>
    <mergeCell ref="A4:A7"/>
    <mergeCell ref="B4:B7"/>
    <mergeCell ref="C4:F4"/>
    <mergeCell ref="C5:C7"/>
    <mergeCell ref="D5:D7"/>
    <mergeCell ref="E5:E7"/>
  </mergeCells>
  <pageMargins left="0.63" right="0.46" top="0.51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 ketertiban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2023-04-06T02:41:42Z</dcterms:created>
  <dcterms:modified xsi:type="dcterms:W3CDTF">2023-04-06T02:42:12Z</dcterms:modified>
</cp:coreProperties>
</file>