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1475" windowHeight="103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25" i="1" l="1"/>
  <c r="C25" i="1"/>
  <c r="D24" i="1"/>
  <c r="C24" i="1"/>
  <c r="D23" i="1"/>
  <c r="C23" i="1"/>
  <c r="D20" i="1"/>
  <c r="C20" i="1"/>
  <c r="D17" i="1"/>
  <c r="C17" i="1"/>
  <c r="D15" i="1"/>
  <c r="C15" i="1"/>
  <c r="D12" i="1"/>
  <c r="C12" i="1"/>
  <c r="D11" i="1"/>
  <c r="C11" i="1"/>
</calcChain>
</file>

<file path=xl/sharedStrings.xml><?xml version="1.0" encoding="utf-8"?>
<sst xmlns="http://schemas.openxmlformats.org/spreadsheetml/2006/main" count="31" uniqueCount="31">
  <si>
    <t>Tabel</t>
  </si>
  <si>
    <t>Banyaknya dan Panjang Jembatan</t>
  </si>
  <si>
    <t>Di Kabupaten Brebes Tahun 2018</t>
  </si>
  <si>
    <t>NO</t>
  </si>
  <si>
    <t>KECAMATAN</t>
  </si>
  <si>
    <t>Jml (bh) *)</t>
  </si>
  <si>
    <t>Panjang (m)</t>
  </si>
  <si>
    <t>(1)</t>
  </si>
  <si>
    <t>(2)</t>
  </si>
  <si>
    <t>(3)</t>
  </si>
  <si>
    <t>(4)</t>
  </si>
  <si>
    <t>Salem</t>
  </si>
  <si>
    <t>Bantarkawung</t>
  </si>
  <si>
    <t>Bumiayu</t>
  </si>
  <si>
    <t>Paguyangan</t>
  </si>
  <si>
    <t>Sirampog</t>
  </si>
  <si>
    <t>Tonjong</t>
  </si>
  <si>
    <t>Larangan</t>
  </si>
  <si>
    <t>Ketanggungan</t>
  </si>
  <si>
    <t>Banjarharjo</t>
  </si>
  <si>
    <t>Losari</t>
  </si>
  <si>
    <t xml:space="preserve">Tanjung </t>
  </si>
  <si>
    <t>Kersana</t>
  </si>
  <si>
    <t>Bulakamba</t>
  </si>
  <si>
    <t>Wanasari</t>
  </si>
  <si>
    <t>Songgom</t>
  </si>
  <si>
    <t>Jatibarang</t>
  </si>
  <si>
    <t>Brebes</t>
  </si>
  <si>
    <t>Jumlah 2018</t>
  </si>
  <si>
    <t>*) Jumlah Total Jembatan di Jalan Kabupaten, Jalan Provinsi dan Jalan Nasional</t>
  </si>
  <si>
    <t>Sumber: Dinas Pekerjaan Umum Kab. Brebes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</si>
</sst>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0" fillId="0" borderId="0" xfId="0" applyBorder="1"/>
    <xf numFmtId="2" fontId="0" fillId="0" borderId="0" xfId="0" applyNumberFormat="1" applyBorder="1"/>
    <xf numFmtId="0" fontId="6" fillId="0" borderId="0" xfId="0" applyFont="1" applyFill="1" applyBorder="1" applyAlignment="1"/>
    <xf numFmtId="2" fontId="0" fillId="2" borderId="0" xfId="0" applyNumberFormat="1" applyFill="1" applyBorder="1"/>
    <xf numFmtId="0" fontId="4" fillId="0" borderId="4" xfId="0" applyFont="1" applyBorder="1"/>
    <xf numFmtId="0" fontId="4" fillId="0" borderId="4" xfId="0" applyFont="1" applyBorder="1" applyAlignment="1">
      <alignment horizontal="right"/>
    </xf>
    <xf numFmtId="2" fontId="4" fillId="0" borderId="4" xfId="0" applyNumberFormat="1" applyFont="1" applyBorder="1"/>
    <xf numFmtId="0" fontId="4" fillId="0" borderId="0" xfId="0" applyFont="1" applyBorder="1"/>
    <xf numFmtId="2" fontId="4" fillId="0" borderId="0" xfId="0" applyNumberFormat="1" applyFont="1" applyBorder="1"/>
    <xf numFmtId="0" fontId="6" fillId="0" borderId="0" xfId="0" applyFont="1" applyBorder="1" applyAlignment="1">
      <alignment horizontal="right"/>
    </xf>
    <xf numFmtId="0" fontId="0" fillId="0" borderId="1" xfId="0" applyBorder="1"/>
    <xf numFmtId="0" fontId="6" fillId="0" borderId="1" xfId="0" applyFont="1" applyBorder="1" applyAlignment="1">
      <alignment horizontal="right"/>
    </xf>
    <xf numFmtId="0" fontId="4" fillId="0" borderId="1" xfId="0" applyFont="1" applyBorder="1"/>
    <xf numFmtId="2" fontId="4" fillId="0" borderId="1" xfId="0" applyNumberFormat="1" applyFont="1" applyBorder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workbookViewId="0">
      <selection sqref="A1:D35"/>
    </sheetView>
  </sheetViews>
  <sheetFormatPr defaultRowHeight="15" x14ac:dyDescent="0.25"/>
  <cols>
    <col min="2" max="2" width="30.140625" customWidth="1"/>
    <col min="3" max="3" width="17.28515625" customWidth="1"/>
    <col min="4" max="4" width="19.28515625" customWidth="1"/>
  </cols>
  <sheetData>
    <row r="1" spans="1:4" ht="15.75" x14ac:dyDescent="0.25">
      <c r="A1" s="1" t="s">
        <v>0</v>
      </c>
      <c r="B1" s="1"/>
      <c r="C1" s="1"/>
      <c r="D1" s="1"/>
    </row>
    <row r="2" spans="1:4" ht="15.75" x14ac:dyDescent="0.25">
      <c r="A2" s="1" t="s">
        <v>1</v>
      </c>
      <c r="B2" s="1"/>
      <c r="C2" s="1"/>
      <c r="D2" s="1"/>
    </row>
    <row r="3" spans="1:4" ht="15.75" x14ac:dyDescent="0.25">
      <c r="A3" s="2" t="s">
        <v>2</v>
      </c>
      <c r="B3" s="2"/>
      <c r="C3" s="2"/>
      <c r="D3" s="2"/>
    </row>
    <row r="4" spans="1:4" ht="15.75" thickBot="1" x14ac:dyDescent="0.3">
      <c r="A4" s="3"/>
      <c r="B4" s="3"/>
      <c r="C4" s="4"/>
      <c r="D4" s="4"/>
    </row>
    <row r="5" spans="1:4" x14ac:dyDescent="0.25">
      <c r="A5" s="5" t="s">
        <v>3</v>
      </c>
      <c r="B5" s="5" t="s">
        <v>4</v>
      </c>
      <c r="C5" s="5" t="s">
        <v>5</v>
      </c>
      <c r="D5" s="5" t="s">
        <v>6</v>
      </c>
    </row>
    <row r="6" spans="1:4" x14ac:dyDescent="0.25">
      <c r="A6" s="6"/>
      <c r="B6" s="6"/>
      <c r="C6" s="6"/>
      <c r="D6" s="6"/>
    </row>
    <row r="7" spans="1:4" ht="15.75" thickBot="1" x14ac:dyDescent="0.3">
      <c r="A7" s="7" t="s">
        <v>7</v>
      </c>
      <c r="B7" s="7" t="s">
        <v>8</v>
      </c>
      <c r="C7" s="7" t="s">
        <v>9</v>
      </c>
      <c r="D7" s="7" t="s">
        <v>10</v>
      </c>
    </row>
    <row r="8" spans="1:4" x14ac:dyDescent="0.25">
      <c r="A8" s="8">
        <v>1</v>
      </c>
      <c r="B8" s="9" t="s">
        <v>11</v>
      </c>
      <c r="C8" s="10">
        <v>36</v>
      </c>
      <c r="D8" s="11">
        <v>349.09999999999997</v>
      </c>
    </row>
    <row r="9" spans="1:4" x14ac:dyDescent="0.25">
      <c r="A9" s="8">
        <v>2</v>
      </c>
      <c r="B9" s="12" t="s">
        <v>12</v>
      </c>
      <c r="C9" s="10">
        <v>30</v>
      </c>
      <c r="D9" s="11">
        <v>276.5</v>
      </c>
    </row>
    <row r="10" spans="1:4" x14ac:dyDescent="0.25">
      <c r="A10" s="8">
        <v>3</v>
      </c>
      <c r="B10" s="9" t="s">
        <v>13</v>
      </c>
      <c r="C10" s="10">
        <v>38</v>
      </c>
      <c r="D10" s="13">
        <v>463.3</v>
      </c>
    </row>
    <row r="11" spans="1:4" x14ac:dyDescent="0.25">
      <c r="A11" s="8">
        <v>4</v>
      </c>
      <c r="B11" s="9" t="s">
        <v>14</v>
      </c>
      <c r="C11" s="10">
        <f>39+1</f>
        <v>40</v>
      </c>
      <c r="D11" s="13">
        <f>363.9+12</f>
        <v>375.9</v>
      </c>
    </row>
    <row r="12" spans="1:4" x14ac:dyDescent="0.25">
      <c r="A12" s="8">
        <v>5</v>
      </c>
      <c r="B12" s="9" t="s">
        <v>15</v>
      </c>
      <c r="C12" s="10">
        <f>8+1</f>
        <v>9</v>
      </c>
      <c r="D12" s="13">
        <f>41.9+86</f>
        <v>127.9</v>
      </c>
    </row>
    <row r="13" spans="1:4" x14ac:dyDescent="0.25">
      <c r="A13" s="8">
        <v>6</v>
      </c>
      <c r="B13" s="9" t="s">
        <v>16</v>
      </c>
      <c r="C13" s="10">
        <v>18</v>
      </c>
      <c r="D13" s="13">
        <v>294</v>
      </c>
    </row>
    <row r="14" spans="1:4" x14ac:dyDescent="0.25">
      <c r="A14" s="8">
        <v>7</v>
      </c>
      <c r="B14" s="9" t="s">
        <v>17</v>
      </c>
      <c r="C14" s="10">
        <v>42</v>
      </c>
      <c r="D14" s="13">
        <v>356.8</v>
      </c>
    </row>
    <row r="15" spans="1:4" x14ac:dyDescent="0.25">
      <c r="A15" s="8">
        <v>8</v>
      </c>
      <c r="B15" s="9" t="s">
        <v>18</v>
      </c>
      <c r="C15" s="10">
        <f>36+5</f>
        <v>41</v>
      </c>
      <c r="D15" s="13">
        <f>468.6+88</f>
        <v>556.6</v>
      </c>
    </row>
    <row r="16" spans="1:4" x14ac:dyDescent="0.25">
      <c r="A16" s="8">
        <v>9</v>
      </c>
      <c r="B16" s="9" t="s">
        <v>19</v>
      </c>
      <c r="C16" s="10">
        <v>51</v>
      </c>
      <c r="D16" s="13">
        <v>519.79999999999995</v>
      </c>
    </row>
    <row r="17" spans="1:4" x14ac:dyDescent="0.25">
      <c r="A17" s="8">
        <v>10</v>
      </c>
      <c r="B17" s="9" t="s">
        <v>20</v>
      </c>
      <c r="C17" s="10">
        <f>20+1</f>
        <v>21</v>
      </c>
      <c r="D17" s="13">
        <f>334.8+12</f>
        <v>346.8</v>
      </c>
    </row>
    <row r="18" spans="1:4" x14ac:dyDescent="0.25">
      <c r="A18" s="8">
        <v>11</v>
      </c>
      <c r="B18" s="9" t="s">
        <v>21</v>
      </c>
      <c r="C18" s="10">
        <v>23</v>
      </c>
      <c r="D18" s="13">
        <v>488</v>
      </c>
    </row>
    <row r="19" spans="1:4" x14ac:dyDescent="0.25">
      <c r="A19" s="8">
        <v>12</v>
      </c>
      <c r="B19" s="9" t="s">
        <v>22</v>
      </c>
      <c r="C19" s="10">
        <v>15</v>
      </c>
      <c r="D19" s="11">
        <v>282.3</v>
      </c>
    </row>
    <row r="20" spans="1:4" x14ac:dyDescent="0.25">
      <c r="A20" s="8">
        <v>13</v>
      </c>
      <c r="B20" s="9" t="s">
        <v>23</v>
      </c>
      <c r="C20" s="10">
        <f>15+1</f>
        <v>16</v>
      </c>
      <c r="D20" s="11">
        <f>163.8+3</f>
        <v>166.8</v>
      </c>
    </row>
    <row r="21" spans="1:4" x14ac:dyDescent="0.25">
      <c r="A21" s="8">
        <v>14</v>
      </c>
      <c r="B21" s="9" t="s">
        <v>24</v>
      </c>
      <c r="C21" s="10">
        <v>27</v>
      </c>
      <c r="D21" s="11">
        <v>253</v>
      </c>
    </row>
    <row r="22" spans="1:4" x14ac:dyDescent="0.25">
      <c r="A22" s="8">
        <v>15</v>
      </c>
      <c r="B22" s="9" t="s">
        <v>25</v>
      </c>
      <c r="C22" s="10">
        <v>18</v>
      </c>
      <c r="D22" s="11">
        <v>373.3</v>
      </c>
    </row>
    <row r="23" spans="1:4" x14ac:dyDescent="0.25">
      <c r="A23" s="8">
        <v>16</v>
      </c>
      <c r="B23" s="9" t="s">
        <v>26</v>
      </c>
      <c r="C23" s="10">
        <f>32+2</f>
        <v>34</v>
      </c>
      <c r="D23" s="11">
        <f>469.2+10</f>
        <v>479.2</v>
      </c>
    </row>
    <row r="24" spans="1:4" x14ac:dyDescent="0.25">
      <c r="A24" s="8">
        <v>17</v>
      </c>
      <c r="B24" s="9" t="s">
        <v>27</v>
      </c>
      <c r="C24" s="10">
        <f>56+3</f>
        <v>59</v>
      </c>
      <c r="D24" s="11">
        <f>642.4+16</f>
        <v>658.4</v>
      </c>
    </row>
    <row r="25" spans="1:4" x14ac:dyDescent="0.25">
      <c r="A25" s="14"/>
      <c r="B25" s="15" t="s">
        <v>28</v>
      </c>
      <c r="C25" s="14">
        <f>SUM(C8:C24)</f>
        <v>518</v>
      </c>
      <c r="D25" s="16">
        <f>SUM(D8:D24)</f>
        <v>6367.7</v>
      </c>
    </row>
    <row r="26" spans="1:4" x14ac:dyDescent="0.25">
      <c r="A26" s="10"/>
      <c r="B26" s="10">
        <v>2017</v>
      </c>
      <c r="C26" s="17">
        <v>518</v>
      </c>
      <c r="D26" s="18">
        <v>6367.7</v>
      </c>
    </row>
    <row r="27" spans="1:4" x14ac:dyDescent="0.25">
      <c r="A27" s="10"/>
      <c r="B27" s="19">
        <v>2016</v>
      </c>
      <c r="C27" s="17">
        <v>504</v>
      </c>
      <c r="D27" s="18">
        <v>6140.7</v>
      </c>
    </row>
    <row r="28" spans="1:4" ht="15.75" thickBot="1" x14ac:dyDescent="0.3">
      <c r="A28" s="20"/>
      <c r="B28" s="21">
        <v>2015</v>
      </c>
      <c r="C28" s="22">
        <v>504</v>
      </c>
      <c r="D28" s="23">
        <v>6140.7</v>
      </c>
    </row>
    <row r="31" spans="1:4" x14ac:dyDescent="0.25">
      <c r="A31" s="24" t="s">
        <v>29</v>
      </c>
    </row>
    <row r="33" spans="1:1" x14ac:dyDescent="0.25">
      <c r="A33" s="24" t="s">
        <v>30</v>
      </c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2019-10-30T04:36:04Z</dcterms:created>
  <dcterms:modified xsi:type="dcterms:W3CDTF">2019-10-30T04:36:39Z</dcterms:modified>
</cp:coreProperties>
</file>