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<sst xmlns="http://schemas.openxmlformats.org/spreadsheetml/2006/main" count="44" uniqueCount="41">
  <si>
    <t>Tabel 17</t>
  </si>
  <si>
    <t>Luas Panen, Produksi dan Rata-Rata Produksi Cabai Besar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</si>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</sst>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4" fillId="2" borderId="0" xfId="18" applyNumberFormat="1" applyFont="1" applyFill="1" applyAlignment="1">
      <alignment vertical="top"/>
    </xf>
    <xf numFmtId="178" fontId="4" fillId="2" borderId="0" xfId="18" applyNumberFormat="1" applyFont="1" applyFill="1" applyAlignment="1">
      <alignment vertical="top"/>
    </xf>
    <xf numFmtId="177" fontId="4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horizontal="right" vertical="top" wrapText="1"/>
    </xf>
    <xf numFmtId="177" fontId="3" fillId="2" borderId="14" xfId="18" applyNumberFormat="1" applyFont="1" applyFill="1" applyBorder="1" applyAlignment="1">
      <alignment vertical="top"/>
    </xf>
    <xf numFmtId="177" fontId="2" fillId="2" borderId="14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horizontal="right" vertical="top" wrapText="1"/>
    </xf>
    <xf numFmtId="177" fontId="3" fillId="2" borderId="17" xfId="18" applyNumberFormat="1" applyFont="1" applyFill="1" applyBorder="1" applyAlignment="1">
      <alignment vertical="top"/>
    </xf>
    <xf numFmtId="177" fontId="2" fillId="2" borderId="17" xfId="18" applyNumberFormat="1" applyFont="1" applyFill="1" applyBorder="1" applyAlignment="1">
      <alignment vertical="top" wrapText="1"/>
    </xf>
    <xf numFmtId="0" fontId="5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4" fillId="0" borderId="0" xfId="0" applyNumberFormat="1"/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167dbe-1332-4efb-ba0b-6ad1152b3a23}">
  <sheetPr>
    <tabColor rgb="FFFFFF00"/>
  </sheetPr>
  <dimension ref="A1:K34"/>
  <sheetViews>
    <sheetView workbookViewId="0" topLeftCell="A1">
      <selection pane="topLeft" activeCell="G11" sqref="G11"/>
    </sheetView>
  </sheetViews>
  <sheetFormatPr defaultRowHeight="15" customHeight="1"/>
  <cols>
    <col min="1" max="1" width="26.142857142857142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>
        <v>0</v>
      </c>
      <c r="C9" s="25">
        <v>0</v>
      </c>
      <c r="D9" s="26">
        <v>0</v>
      </c>
      <c r="E9" s="27">
        <v>0</v>
      </c>
      <c r="F9" s="28">
        <f>2.962*I9/1000*1.0105</f>
        <v>183.33649614441404</v>
      </c>
      <c r="I9" s="1">
        <v>61253.026925724873</v>
      </c>
    </row>
    <row r="10" spans="1:9" ht="24.95" customHeight="1">
      <c r="A10" s="23" t="s">
        <v>23</v>
      </c>
      <c r="B10" s="24">
        <v>0</v>
      </c>
      <c r="C10" s="25">
        <v>0</v>
      </c>
      <c r="D10" s="26">
        <v>0</v>
      </c>
      <c r="E10" s="27">
        <v>0</v>
      </c>
      <c r="F10" s="28">
        <f t="shared" si="0" ref="F10:F24">2.962*I10/1000*1.0105</f>
        <v>265.62617912076541</v>
      </c>
      <c r="I10" s="1">
        <v>88746.146261273971</v>
      </c>
    </row>
    <row r="11" spans="1:9" ht="24.95" customHeight="1">
      <c r="A11" s="23" t="s">
        <v>24</v>
      </c>
      <c r="B11" s="24">
        <v>0</v>
      </c>
      <c r="C11" s="25">
        <v>0</v>
      </c>
      <c r="D11" s="26">
        <v>0</v>
      </c>
      <c r="E11" s="27">
        <v>0</v>
      </c>
      <c r="F11" s="28">
        <f t="shared" si="0"/>
        <v>292.19391896045903</v>
      </c>
      <c r="I11" s="1">
        <v>97622.472131899005</v>
      </c>
    </row>
    <row r="12" spans="1:9" ht="24.95" customHeight="1">
      <c r="A12" s="23" t="s">
        <v>25</v>
      </c>
      <c r="B12" s="24">
        <v>7</v>
      </c>
      <c r="C12" s="25">
        <v>11</v>
      </c>
      <c r="D12" s="26">
        <v>136.80000000000001</v>
      </c>
      <c r="E12" s="27">
        <f t="shared" si="1" ref="E12:E26">D12/C12*10</f>
        <v>124.36363636363637</v>
      </c>
      <c r="F12" s="28">
        <f t="shared" si="0"/>
        <v>307.71410886897849</v>
      </c>
      <c r="I12" s="1">
        <v>102807.79327826841</v>
      </c>
    </row>
    <row r="13" spans="1:9" ht="24.95" customHeight="1">
      <c r="A13" s="23" t="s">
        <v>26</v>
      </c>
      <c r="B13" s="24">
        <v>37</v>
      </c>
      <c r="C13" s="25">
        <v>36</v>
      </c>
      <c r="D13" s="26">
        <v>153.59999999999999</v>
      </c>
      <c r="E13" s="27">
        <f t="shared" si="1"/>
        <v>42.666666666666664</v>
      </c>
      <c r="F13" s="28">
        <f t="shared" si="0"/>
        <v>194.80887243884513</v>
      </c>
      <c r="I13" s="1">
        <v>65085.966841361231</v>
      </c>
    </row>
    <row r="14" spans="1:9" ht="24.95" customHeight="1">
      <c r="A14" s="23" t="s">
        <v>27</v>
      </c>
      <c r="B14" s="24">
        <v>0</v>
      </c>
      <c r="C14" s="25">
        <v>1</v>
      </c>
      <c r="D14" s="26">
        <v>4.2000000000000002</v>
      </c>
      <c r="E14" s="27">
        <f t="shared" si="1"/>
        <v>42</v>
      </c>
      <c r="F14" s="28">
        <f t="shared" si="0"/>
        <v>197.82692196351593</v>
      </c>
      <c r="I14" s="1">
        <v>66094.30218476287</v>
      </c>
    </row>
    <row r="15" spans="1:9" ht="24.95" customHeight="1">
      <c r="A15" s="23" t="s">
        <v>28</v>
      </c>
      <c r="B15" s="24">
        <v>70</v>
      </c>
      <c r="C15" s="25">
        <v>70</v>
      </c>
      <c r="D15" s="26">
        <v>1167.3</v>
      </c>
      <c r="E15" s="27">
        <f t="shared" si="1"/>
        <v>166.75714285714287</v>
      </c>
      <c r="F15" s="28">
        <f t="shared" si="0"/>
        <v>418.64984123190175</v>
      </c>
      <c r="I15" s="1">
        <v>139871.60514526631</v>
      </c>
    </row>
    <row r="16" spans="1:9" ht="24.95" customHeight="1">
      <c r="A16" s="23" t="s">
        <v>29</v>
      </c>
      <c r="B16" s="24">
        <v>334</v>
      </c>
      <c r="C16" s="25">
        <v>334</v>
      </c>
      <c r="D16" s="26">
        <v>2707.5</v>
      </c>
      <c r="E16" s="27">
        <f t="shared" si="1"/>
        <v>81.062874251497007</v>
      </c>
      <c r="F16" s="28">
        <f t="shared" si="0"/>
        <v>414.68733424801223</v>
      </c>
      <c r="I16" s="1">
        <v>138547.72500093121</v>
      </c>
    </row>
    <row r="17" spans="1:9" ht="24.95" customHeight="1">
      <c r="A17" s="23" t="s">
        <v>30</v>
      </c>
      <c r="B17" s="24">
        <v>15</v>
      </c>
      <c r="C17" s="25">
        <v>15</v>
      </c>
      <c r="D17" s="26">
        <v>474.30000000000001</v>
      </c>
      <c r="E17" s="27">
        <f t="shared" si="1"/>
        <v>316.19999999999999</v>
      </c>
      <c r="F17" s="28">
        <f t="shared" si="0"/>
        <v>365.42064669820542</v>
      </c>
      <c r="I17" s="1">
        <v>122087.64311602095</v>
      </c>
    </row>
    <row r="18" spans="1:9" ht="24.95" customHeight="1">
      <c r="A18" s="23" t="s">
        <v>31</v>
      </c>
      <c r="B18" s="24">
        <v>110</v>
      </c>
      <c r="C18" s="25">
        <v>110</v>
      </c>
      <c r="D18" s="26">
        <v>866</v>
      </c>
      <c r="E18" s="27">
        <f t="shared" si="1"/>
        <v>78.727272727272734</v>
      </c>
      <c r="F18" s="28">
        <f t="shared" si="0"/>
        <v>366.33231476850409</v>
      </c>
      <c r="I18" s="1">
        <v>122392.23292782437</v>
      </c>
    </row>
    <row r="19" spans="1:9" ht="24.95" customHeight="1">
      <c r="A19" s="23" t="s">
        <v>32</v>
      </c>
      <c r="B19" s="24">
        <v>341</v>
      </c>
      <c r="C19" s="25">
        <v>344</v>
      </c>
      <c r="D19" s="26">
        <v>2878.6999999999998</v>
      </c>
      <c r="E19" s="27">
        <f t="shared" si="1"/>
        <v>83.683139534883708</v>
      </c>
      <c r="F19" s="28">
        <f t="shared" si="0"/>
        <v>294.59978894373882</v>
      </c>
      <c r="I19" s="1">
        <v>98426.277276890687</v>
      </c>
    </row>
    <row r="20" spans="1:9" ht="24.95" customHeight="1">
      <c r="A20" s="23" t="s">
        <v>33</v>
      </c>
      <c r="B20" s="24">
        <v>128</v>
      </c>
      <c r="C20" s="25">
        <v>159</v>
      </c>
      <c r="D20" s="26">
        <v>1329.8</v>
      </c>
      <c r="E20" s="27">
        <f t="shared" si="1"/>
        <v>83.635220125786162</v>
      </c>
      <c r="F20" s="28">
        <f t="shared" si="0"/>
        <v>176.8846415252911</v>
      </c>
      <c r="I20" s="1">
        <v>59097.451614660218</v>
      </c>
    </row>
    <row r="21" spans="1:9" ht="24.95" customHeight="1">
      <c r="A21" s="23" t="s">
        <v>34</v>
      </c>
      <c r="B21" s="24">
        <v>428</v>
      </c>
      <c r="C21" s="25">
        <v>428</v>
      </c>
      <c r="D21" s="26">
        <v>3559.5999999999999</v>
      </c>
      <c r="E21" s="27">
        <f t="shared" si="1"/>
        <v>83.168224299065429</v>
      </c>
      <c r="F21" s="28">
        <f t="shared" si="0"/>
        <v>520.46147621752755</v>
      </c>
      <c r="I21" s="1">
        <v>173887.04097106229</v>
      </c>
    </row>
    <row r="22" spans="1:9" ht="24.95" customHeight="1">
      <c r="A22" s="23" t="s">
        <v>35</v>
      </c>
      <c r="B22" s="24">
        <v>41</v>
      </c>
      <c r="C22" s="25">
        <v>48</v>
      </c>
      <c r="D22" s="26">
        <v>216</v>
      </c>
      <c r="E22" s="27">
        <f t="shared" si="1"/>
        <v>45</v>
      </c>
      <c r="F22" s="28">
        <f t="shared" si="0"/>
        <v>468.65549107278491</v>
      </c>
      <c r="I22" s="1">
        <v>156578.57555518002</v>
      </c>
    </row>
    <row r="23" spans="1:9" ht="24.95" customHeight="1">
      <c r="A23" s="23" t="s">
        <v>36</v>
      </c>
      <c r="B23" s="24">
        <v>434</v>
      </c>
      <c r="C23" s="25">
        <v>260</v>
      </c>
      <c r="D23" s="26">
        <v>4419.1000000000004</v>
      </c>
      <c r="E23" s="27">
        <f t="shared" si="1"/>
        <v>169.96538461538464</v>
      </c>
      <c r="F23" s="28">
        <f t="shared" si="0"/>
        <v>207.89602907899069</v>
      </c>
      <c r="I23" s="1">
        <v>69458.407544212736</v>
      </c>
    </row>
    <row r="24" spans="1:9" ht="24.95" customHeight="1">
      <c r="A24" s="23" t="s">
        <v>37</v>
      </c>
      <c r="B24" s="24">
        <v>153</v>
      </c>
      <c r="C24" s="25">
        <v>147</v>
      </c>
      <c r="D24" s="26">
        <v>1179.5999999999999</v>
      </c>
      <c r="E24" s="27">
        <f t="shared" si="1"/>
        <v>80.244897959183675</v>
      </c>
      <c r="F24" s="28">
        <f t="shared" si="0"/>
        <v>261.39602596534917</v>
      </c>
      <c r="I24" s="1">
        <v>87332.845087870111</v>
      </c>
    </row>
    <row r="25" spans="1:9" ht="24.95" customHeight="1">
      <c r="A25" s="29" t="s">
        <v>38</v>
      </c>
      <c r="B25" s="30">
        <v>145</v>
      </c>
      <c r="C25" s="31">
        <v>142</v>
      </c>
      <c r="D25" s="32">
        <v>1054.4000000000001</v>
      </c>
      <c r="E25" s="27">
        <f t="shared" si="1"/>
        <v>74.253521126760575</v>
      </c>
      <c r="F25" s="28">
        <v>478</v>
      </c>
      <c r="I25" s="1">
        <v>160085.9161384645</v>
      </c>
    </row>
    <row r="26" spans="1:11" ht="24.95" customHeight="1">
      <c r="A26" s="33" t="s">
        <v>39</v>
      </c>
      <c r="B26" s="34">
        <f>SUM(B9:B25)</f>
        <v>2243</v>
      </c>
      <c r="C26" s="34">
        <f t="shared" si="2" ref="C26:F26">SUM(C9:C25)</f>
        <v>2105</v>
      </c>
      <c r="D26" s="34">
        <f t="shared" si="2"/>
        <v>20146.900000000001</v>
      </c>
      <c r="E26" s="35">
        <f t="shared" si="1"/>
        <v>95.709738717339675</v>
      </c>
      <c r="F26" s="34">
        <f t="shared" si="2"/>
        <v>5414.4900872472845</v>
      </c>
      <c r="I26" s="36">
        <f>K26-F26</f>
        <v>0.13424075271541369</v>
      </c>
      <c r="K26" s="1">
        <v>5414.6243279999999</v>
      </c>
    </row>
    <row r="27" spans="1:11" ht="24.95" customHeight="1">
      <c r="A27" s="33">
        <v>2018</v>
      </c>
      <c r="B27" s="37">
        <v>2413</v>
      </c>
      <c r="C27" s="37">
        <v>2606</v>
      </c>
      <c r="D27" s="37">
        <v>19485</v>
      </c>
      <c r="E27" s="38">
        <v>74.769762087490406</v>
      </c>
      <c r="F27" s="39">
        <v>5395.8671969999996</v>
      </c>
      <c r="K27" s="1">
        <v>5395.8671969999996</v>
      </c>
    </row>
    <row r="28" spans="1:11" ht="24.95" customHeight="1">
      <c r="A28" s="33">
        <v>2017</v>
      </c>
      <c r="B28" s="40">
        <v>2916</v>
      </c>
      <c r="C28" s="40">
        <v>2643</v>
      </c>
      <c r="D28" s="40">
        <v>20434</v>
      </c>
      <c r="E28" s="41">
        <v>77.313658721150205</v>
      </c>
      <c r="F28" s="42">
        <v>5375.4399720000001</v>
      </c>
      <c r="K28" s="1">
        <v>5375.4399720000001</v>
      </c>
    </row>
    <row r="29" spans="1:11" ht="24.95" customHeight="1">
      <c r="A29" s="33">
        <v>2016</v>
      </c>
      <c r="B29" s="40">
        <v>2862</v>
      </c>
      <c r="C29" s="40">
        <v>3031</v>
      </c>
      <c r="D29" s="40">
        <v>17742.300000000003</v>
      </c>
      <c r="E29" s="41">
        <v>58.53612669086111</v>
      </c>
      <c r="F29" s="42">
        <v>5354.117839999999</v>
      </c>
      <c r="K29" s="1">
        <v>5354.117839999999</v>
      </c>
    </row>
    <row r="30" spans="1:11" ht="24.95" customHeight="1">
      <c r="A30" s="33">
        <v>2015</v>
      </c>
      <c r="B30" s="40">
        <v>1942</v>
      </c>
      <c r="C30" s="40">
        <v>1995</v>
      </c>
      <c r="D30" s="40">
        <v>18191.400000000001</v>
      </c>
      <c r="E30" s="41">
        <v>91.184962406015046</v>
      </c>
      <c r="F30" s="42">
        <v>5240.3599999999997</v>
      </c>
      <c r="K30" s="1">
        <v>5240.3599999999997</v>
      </c>
    </row>
    <row r="31" spans="1:6" ht="15">
      <c r="A31" s="43"/>
      <c r="B31" s="40"/>
      <c r="C31" s="40"/>
      <c r="D31" s="40"/>
      <c r="E31" s="41"/>
      <c r="F31" s="42"/>
    </row>
    <row r="32" spans="1:6" ht="15">
      <c r="A32" s="23"/>
      <c r="B32" s="26"/>
      <c r="C32" s="26"/>
      <c r="D32" s="26"/>
      <c r="E32" s="44"/>
      <c r="F32" s="45"/>
    </row>
    <row r="33" spans="1:6" ht="15.75" thickBot="1">
      <c r="A33" s="46"/>
      <c r="B33" s="47"/>
      <c r="C33" s="47"/>
      <c r="D33" s="47"/>
      <c r="E33" s="48"/>
      <c r="F33" s="49"/>
    </row>
    <row r="34" spans="1:6" ht="15.7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