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<sst xmlns="http://schemas.openxmlformats.org/spreadsheetml/2006/main" count="31" uniqueCount="31">
  <si>
    <t>Tabel</t>
  </si>
  <si>
    <t>Banyaknya Alat Tangkap Menurut Jenisnya</t>
  </si>
  <si>
    <t>di Pangkalan Pendaratan Ikan (PPI) Di Kabupaten Brebes Tahun 2024</t>
  </si>
  <si>
    <t>Pangkalan Pendaratan Ikan</t>
  </si>
  <si>
    <t>Alat Tangkap</t>
  </si>
  <si>
    <t>Jumlah</t>
  </si>
  <si>
    <t>Arad</t>
  </si>
  <si>
    <t>Jaring Tarik Berkantong</t>
  </si>
  <si>
    <t>Giil net</t>
  </si>
  <si>
    <t>Trammelnet</t>
  </si>
  <si>
    <t>MPS (Mini Purse Seine)</t>
  </si>
  <si>
    <t>Kejer</t>
  </si>
  <si>
    <t>Lainnya</t>
  </si>
  <si>
    <t>lainnya</t>
  </si>
  <si>
    <t>01. Kaligangsa</t>
  </si>
  <si>
    <t>brebes</t>
  </si>
  <si>
    <t>02. Kaliwlingi</t>
  </si>
  <si>
    <t>wns</t>
  </si>
  <si>
    <t>03. Pesantunan</t>
  </si>
  <si>
    <t>blk</t>
  </si>
  <si>
    <t>04. Sawojajar</t>
  </si>
  <si>
    <t>tjg</t>
  </si>
  <si>
    <t>05. Pulolampes</t>
  </si>
  <si>
    <t>losari</t>
  </si>
  <si>
    <t>06. Kluwut</t>
  </si>
  <si>
    <t>07. Grinting</t>
  </si>
  <si>
    <t>08. Krakahan</t>
  </si>
  <si>
    <t>09. Pengaradan</t>
  </si>
  <si>
    <t>10. Karangdempel</t>
  </si>
  <si>
    <t>11. PrapagLor</t>
  </si>
  <si>
    <t>12. PrapagKidul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</si>
</sst>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8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/>
    </xf>
    <xf numFmtId="0" fontId="7" fillId="0" borderId="0" xfId="0" applyFont="1" applyAlignment="1">
      <alignment horizontal="center"/>
    </xf>
    <xf numFmtId="0" fontId="5" fillId="0" borderId="0" xfId="0" applyFont="1" applyAlignment="1">
      <alignment/>
    </xf>
    <xf numFmtId="0" fontId="7" fillId="0" borderId="0" xfId="0" applyFont="1" applyAlignment="1">
      <alignment/>
    </xf>
    <xf numFmtId="0" fontId="5" fillId="0" borderId="1" xfId="0" applyFont="1" applyBorder="1" applyAlignment="1">
      <alignment/>
    </xf>
    <xf numFmtId="0" fontId="6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2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2" fillId="0" borderId="9" xfId="0" applyFont="1" applyBorder="1" applyAlignment="1">
      <alignment/>
    </xf>
    <xf numFmtId="0" fontId="6" fillId="0" borderId="0" xfId="0" applyFont="1"/>
    <xf numFmtId="0" fontId="3" fillId="0" borderId="4" xfId="0" applyFont="1" applyBorder="1" applyAlignment="1">
      <alignment/>
    </xf>
    <xf numFmtId="178" fontId="4" fillId="0" borderId="2" xfId="0" applyNumberFormat="1" applyFont="1" applyBorder="1" applyAlignment="1">
      <alignment/>
    </xf>
    <xf numFmtId="178" fontId="4" fillId="0" borderId="13" xfId="0" applyNumberFormat="1" applyFont="1" applyBorder="1" applyAlignment="1">
      <alignment/>
    </xf>
    <xf numFmtId="178" fontId="4" fillId="0" borderId="13" xfId="0" applyNumberFormat="1" applyFont="1" applyBorder="1" applyAlignment="1">
      <alignment horizontal="right"/>
    </xf>
    <xf numFmtId="178" fontId="5" fillId="0" borderId="0" xfId="0" applyNumberFormat="1" applyFont="1" applyAlignment="1">
      <alignment/>
    </xf>
    <xf numFmtId="178" fontId="4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right"/>
    </xf>
    <xf numFmtId="177" fontId="2" fillId="0" borderId="4" xfId="0" applyNumberFormat="1" applyFont="1" applyBorder="1" applyAlignment="1">
      <alignment/>
    </xf>
    <xf numFmtId="177" fontId="1" fillId="0" borderId="13" xfId="0" applyNumberFormat="1" applyFont="1" applyBorder="1" applyAlignment="1">
      <alignment/>
    </xf>
    <xf numFmtId="0" fontId="3" fillId="0" borderId="5" xfId="0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/>
    </xf>
    <xf numFmtId="177" fontId="1" fillId="0" borderId="13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6dea3d-7616-482b-adaa-1cecaabd7432}">
  <dimension ref="A1:M26"/>
  <sheetViews>
    <sheetView tabSelected="1" workbookViewId="0" topLeftCell="A1"/>
  </sheetViews>
  <sheetFormatPr defaultRowHeight="12.75"/>
  <sheetData>
    <row r="1" spans="1:11" ht="14.25" customHeight="1">
      <c r="A1" s="2" t="s">
        <v>0</v>
      </c>
      <c r="K1" s="3"/>
    </row>
    <row r="2" spans="1:11" ht="14.25" customHeight="1">
      <c r="A2" s="2" t="s">
        <v>1</v>
      </c>
      <c r="K2" s="4"/>
    </row>
    <row r="3" spans="1:11" ht="14.25" customHeight="1">
      <c r="A3" s="2" t="s">
        <v>2</v>
      </c>
      <c r="K3" s="4"/>
    </row>
    <row r="4" spans="1:11" ht="15" customHeight="1" thickBot="1">
      <c r="A4" s="5"/>
      <c r="B4" s="6"/>
      <c r="C4" s="3"/>
      <c r="D4" s="3"/>
      <c r="E4" s="3"/>
      <c r="F4" s="3"/>
      <c r="G4" s="3"/>
      <c r="H4" s="3"/>
      <c r="I4" s="3"/>
      <c r="J4" s="3"/>
      <c r="K4" s="3"/>
    </row>
    <row r="5" spans="1:11" ht="39.75" customHeight="1" thickBot="1">
      <c r="A5" s="7" t="s">
        <v>3</v>
      </c>
      <c r="B5" s="8"/>
      <c r="C5" s="9" t="s">
        <v>4</v>
      </c>
      <c r="D5" s="10"/>
      <c r="E5" s="10"/>
      <c r="F5" s="10"/>
      <c r="G5" s="10"/>
      <c r="H5" s="10"/>
      <c r="I5" s="11"/>
      <c r="J5" s="12" t="s">
        <v>5</v>
      </c>
      <c r="K5" s="3"/>
    </row>
    <row r="6" spans="1:11" ht="54" customHeight="1" thickBot="1">
      <c r="A6" s="13"/>
      <c r="B6" s="14"/>
      <c r="C6" s="15" t="s">
        <v>6</v>
      </c>
      <c r="D6" s="16" t="s">
        <v>7</v>
      </c>
      <c r="E6" s="15" t="s">
        <v>8</v>
      </c>
      <c r="F6" s="15" t="s">
        <v>9</v>
      </c>
      <c r="G6" s="16" t="s">
        <v>10</v>
      </c>
      <c r="H6" s="15" t="s">
        <v>11</v>
      </c>
      <c r="I6" s="15" t="s">
        <v>12</v>
      </c>
      <c r="J6" s="17"/>
      <c r="K6" s="3"/>
    </row>
    <row r="7" spans="1:12" ht="15.75" customHeight="1" thickBot="1">
      <c r="A7" s="18"/>
      <c r="B7" s="19"/>
      <c r="C7" s="20"/>
      <c r="D7" s="20"/>
      <c r="E7" s="20"/>
      <c r="F7" s="20"/>
      <c r="G7" s="20"/>
      <c r="H7" s="20"/>
      <c r="I7" s="20"/>
      <c r="J7" s="20"/>
      <c r="K7" s="3"/>
      <c r="L7" s="21" t="s">
        <v>13</v>
      </c>
    </row>
    <row r="8" spans="1:13" ht="15.75" customHeight="1" thickBot="1">
      <c r="A8" s="22" t="s">
        <v>14</v>
      </c>
      <c r="B8" s="10"/>
      <c r="C8" s="23">
        <v>0</v>
      </c>
      <c r="D8" s="24">
        <v>0</v>
      </c>
      <c r="E8" s="24">
        <v>0</v>
      </c>
      <c r="F8" s="25">
        <v>3</v>
      </c>
      <c r="G8" s="25">
        <v>0</v>
      </c>
      <c r="H8" s="25">
        <v>21</v>
      </c>
      <c r="I8" s="25">
        <v>3</v>
      </c>
      <c r="J8" s="25">
        <f>SUM(C8:I8)</f>
      </c>
      <c r="K8" s="3"/>
      <c r="L8" s="21" t="s">
        <v>15</v>
      </c>
      <c r="M8" s="26">
        <f>E9+H8+H9+I8</f>
        <v>150</v>
      </c>
    </row>
    <row r="9" spans="1:13" ht="15.75" customHeight="1" thickBot="1">
      <c r="A9" s="22" t="s">
        <v>16</v>
      </c>
      <c r="B9" s="10"/>
      <c r="C9" s="25">
        <v>74</v>
      </c>
      <c r="D9" s="25">
        <v>7</v>
      </c>
      <c r="E9" s="25">
        <f>28+4</f>
        <v>32</v>
      </c>
      <c r="F9" s="25">
        <v>55</v>
      </c>
      <c r="G9" s="27">
        <v>10</v>
      </c>
      <c r="H9" s="25">
        <v>94</v>
      </c>
      <c r="I9" s="25">
        <v>0</v>
      </c>
      <c r="J9" s="25">
        <f>SUM(C9:I9)</f>
      </c>
      <c r="K9" s="3"/>
      <c r="L9" s="21" t="s">
        <v>17</v>
      </c>
      <c r="M9" s="26">
        <f>E10+E11+H10+H11+I11</f>
        <v>200</v>
      </c>
    </row>
    <row r="10" spans="1:13" ht="15.75" customHeight="1" thickBot="1">
      <c r="A10" s="22" t="s">
        <v>18</v>
      </c>
      <c r="B10" s="10"/>
      <c r="C10" s="25">
        <v>0</v>
      </c>
      <c r="D10" s="25">
        <v>0</v>
      </c>
      <c r="E10" s="25">
        <f>38+3</f>
        <v>41</v>
      </c>
      <c r="F10" s="25">
        <v>103</v>
      </c>
      <c r="G10" s="25">
        <v>0</v>
      </c>
      <c r="H10" s="25">
        <v>12</v>
      </c>
      <c r="I10" s="25">
        <v>0</v>
      </c>
      <c r="J10" s="25">
        <f>SUM(C10:I10)</f>
      </c>
      <c r="K10" s="3"/>
      <c r="L10" s="21" t="s">
        <v>19</v>
      </c>
      <c r="M10" s="26">
        <f>E13+E14+H13+H14+I14</f>
        <v>122</v>
      </c>
    </row>
    <row r="11" spans="1:13" ht="15.75" customHeight="1" thickBot="1">
      <c r="A11" s="22" t="s">
        <v>20</v>
      </c>
      <c r="B11" s="10"/>
      <c r="C11" s="25">
        <v>6</v>
      </c>
      <c r="D11" s="25">
        <v>0</v>
      </c>
      <c r="E11" s="25">
        <v>57</v>
      </c>
      <c r="F11" s="25">
        <v>115</v>
      </c>
      <c r="G11" s="25">
        <v>0</v>
      </c>
      <c r="H11" s="25">
        <v>80</v>
      </c>
      <c r="I11" s="25">
        <v>10</v>
      </c>
      <c r="J11" s="25">
        <f>SUM(C11:I11)</f>
      </c>
      <c r="K11" s="3"/>
      <c r="L11" s="21" t="s">
        <v>21</v>
      </c>
      <c r="M11" s="26">
        <f>E16+E17+H17</f>
        <v>142</v>
      </c>
    </row>
    <row r="12" spans="1:13" ht="15.75" customHeight="1" thickBot="1">
      <c r="A12" s="22" t="s">
        <v>22</v>
      </c>
      <c r="B12" s="10"/>
      <c r="C12" s="25">
        <v>0</v>
      </c>
      <c r="D12" s="25">
        <v>2</v>
      </c>
      <c r="E12" s="25">
        <v>0</v>
      </c>
      <c r="F12" s="24">
        <v>0</v>
      </c>
      <c r="G12" s="25">
        <v>114</v>
      </c>
      <c r="H12" s="25">
        <v>0</v>
      </c>
      <c r="I12" s="25">
        <v>32</v>
      </c>
      <c r="J12" s="25">
        <f>SUM(C12:I12)</f>
      </c>
      <c r="K12" s="3"/>
      <c r="L12" s="21" t="s">
        <v>23</v>
      </c>
      <c r="M12" s="26">
        <f>E18+E19+H18+H19+I18+I19</f>
        <v>593</v>
      </c>
    </row>
    <row r="13" spans="1:11" ht="15.75" customHeight="1" thickBot="1">
      <c r="A13" s="22" t="s">
        <v>24</v>
      </c>
      <c r="B13" s="10"/>
      <c r="C13" s="25">
        <v>87</v>
      </c>
      <c r="D13" s="25">
        <v>188</v>
      </c>
      <c r="E13" s="25">
        <f>3+1</f>
        <v>4</v>
      </c>
      <c r="F13" s="24">
        <v>0</v>
      </c>
      <c r="G13" s="25">
        <v>15</v>
      </c>
      <c r="H13" s="25">
        <v>103</v>
      </c>
      <c r="I13" s="25">
        <v>0</v>
      </c>
      <c r="J13" s="25">
        <f>SUM(C13:I13)</f>
      </c>
      <c r="K13" s="3"/>
    </row>
    <row r="14" spans="1:11" ht="15.75" customHeight="1" thickBot="1">
      <c r="A14" s="22" t="s">
        <v>25</v>
      </c>
      <c r="B14" s="10"/>
      <c r="C14" s="25">
        <v>26</v>
      </c>
      <c r="D14" s="25">
        <v>12</v>
      </c>
      <c r="E14" s="25">
        <v>10</v>
      </c>
      <c r="F14" s="24">
        <v>0</v>
      </c>
      <c r="G14" s="25">
        <v>0</v>
      </c>
      <c r="H14" s="25">
        <v>4</v>
      </c>
      <c r="I14" s="25">
        <v>1</v>
      </c>
      <c r="J14" s="25">
        <f>SUM(C14:I14)</f>
      </c>
      <c r="K14" s="3"/>
    </row>
    <row r="15" spans="1:11" ht="15.75" customHeight="1" thickBot="1">
      <c r="A15" s="22" t="s">
        <v>26</v>
      </c>
      <c r="B15" s="10"/>
      <c r="C15" s="25">
        <v>0</v>
      </c>
      <c r="D15" s="25">
        <v>0</v>
      </c>
      <c r="E15" s="25">
        <v>0</v>
      </c>
      <c r="F15" s="24">
        <v>0</v>
      </c>
      <c r="G15" s="25">
        <v>7</v>
      </c>
      <c r="H15" s="25">
        <v>0</v>
      </c>
      <c r="I15" s="25">
        <v>116</v>
      </c>
      <c r="J15" s="25">
        <f>SUM(C15:I15)</f>
      </c>
      <c r="K15" s="3"/>
    </row>
    <row r="16" spans="1:11" ht="15.75" customHeight="1" thickBot="1">
      <c r="A16" s="22" t="s">
        <v>27</v>
      </c>
      <c r="B16" s="10"/>
      <c r="C16" s="25">
        <v>19</v>
      </c>
      <c r="D16" s="25">
        <v>0</v>
      </c>
      <c r="E16" s="25">
        <v>5</v>
      </c>
      <c r="F16" s="25">
        <v>134</v>
      </c>
      <c r="G16" s="25">
        <v>23</v>
      </c>
      <c r="H16" s="25">
        <v>0</v>
      </c>
      <c r="I16" s="25">
        <v>0</v>
      </c>
      <c r="J16" s="25">
        <f>SUM(C16:I16)</f>
      </c>
      <c r="K16" s="3"/>
    </row>
    <row r="17" spans="1:11" ht="15.75" customHeight="1" thickBot="1">
      <c r="A17" s="22" t="s">
        <v>28</v>
      </c>
      <c r="B17" s="10"/>
      <c r="C17" s="25">
        <v>0</v>
      </c>
      <c r="D17" s="25">
        <v>0</v>
      </c>
      <c r="E17" s="25">
        <v>89</v>
      </c>
      <c r="F17" s="25">
        <v>28</v>
      </c>
      <c r="G17" s="25">
        <v>0</v>
      </c>
      <c r="H17" s="25">
        <v>48</v>
      </c>
      <c r="I17" s="25">
        <v>0</v>
      </c>
      <c r="J17" s="25">
        <f>SUM(C17:I17)</f>
      </c>
      <c r="K17" s="3"/>
    </row>
    <row r="18" spans="1:11" ht="15.75" customHeight="1" thickBot="1">
      <c r="A18" s="22" t="s">
        <v>29</v>
      </c>
      <c r="B18" s="10"/>
      <c r="C18" s="25">
        <v>4</v>
      </c>
      <c r="D18" s="25">
        <v>0</v>
      </c>
      <c r="E18" s="25">
        <v>27</v>
      </c>
      <c r="F18" s="25">
        <v>28</v>
      </c>
      <c r="G18" s="25">
        <v>0</v>
      </c>
      <c r="H18" s="25">
        <v>183</v>
      </c>
      <c r="I18" s="25">
        <v>70</v>
      </c>
      <c r="J18" s="25">
        <f>SUM(C18:I18)</f>
      </c>
      <c r="K18" s="3"/>
    </row>
    <row r="19" spans="1:11" ht="15.75" customHeight="1" thickBot="1">
      <c r="A19" s="22" t="s">
        <v>30</v>
      </c>
      <c r="B19" s="10"/>
      <c r="C19" s="25">
        <v>0</v>
      </c>
      <c r="D19" s="25">
        <v>0</v>
      </c>
      <c r="E19" s="25">
        <v>8</v>
      </c>
      <c r="F19" s="25">
        <v>17</v>
      </c>
      <c r="G19" s="25">
        <v>0</v>
      </c>
      <c r="H19" s="25">
        <v>135</v>
      </c>
      <c r="I19" s="25">
        <v>170</v>
      </c>
      <c r="J19" s="25">
        <f>SUM(C19:I19)</f>
      </c>
      <c r="K19" s="3"/>
    </row>
    <row r="20" spans="1:11" ht="15.75" customHeight="1" thickBot="1">
      <c r="A20" s="28">
        <v>2024</v>
      </c>
      <c r="B20" s="10"/>
      <c r="C20" s="29">
        <v>237</v>
      </c>
      <c r="D20" s="29">
        <v>261</v>
      </c>
      <c r="E20" s="29">
        <v>244</v>
      </c>
      <c r="F20" s="29">
        <v>464</v>
      </c>
      <c r="G20" s="29">
        <f>SUM(G7:G19)</f>
        <v>169</v>
      </c>
      <c r="H20" s="29">
        <v>655</v>
      </c>
      <c r="I20" s="29">
        <f>SUM(I7:I19)</f>
        <v>402</v>
      </c>
      <c r="J20" s="30">
        <f>SUM(C20:I20)</f>
      </c>
      <c r="K20" s="3"/>
    </row>
    <row r="21" spans="1:11" ht="15.75" customHeight="1" thickBot="1">
      <c r="A21" s="28"/>
      <c r="B21" s="31">
        <v>2023</v>
      </c>
      <c r="C21" s="29">
        <v>251</v>
      </c>
      <c r="D21" s="29">
        <v>266</v>
      </c>
      <c r="E21" s="29">
        <v>273</v>
      </c>
      <c r="F21" s="29">
        <v>483</v>
      </c>
      <c r="G21" s="29">
        <v>169</v>
      </c>
      <c r="H21" s="29">
        <v>680</v>
      </c>
      <c r="I21" s="29">
        <v>402</v>
      </c>
      <c r="J21" s="30">
        <f>SUM(C21:I21)</f>
      </c>
      <c r="K21" s="3"/>
    </row>
    <row r="22" spans="1:11" ht="15.75" customHeight="1" thickBot="1">
      <c r="A22" s="28">
        <f>A20-1</f>
        <v>2023</v>
      </c>
      <c r="B22" s="10"/>
      <c r="C22" s="29">
        <f>SUM(C8:C19)</f>
      </c>
      <c r="D22" s="29">
        <f>SUM(D8:D19)</f>
      </c>
      <c r="E22" s="29">
        <f>SUM(E8:E19)</f>
      </c>
      <c r="F22" s="29">
        <f>SUM(F8:F19)</f>
      </c>
      <c r="G22" s="29">
        <f>SUM(G8:G19)</f>
      </c>
      <c r="H22" s="29">
        <f>SUM(H8:H19)</f>
      </c>
      <c r="I22" s="29">
        <f>SUM(I8:I19)</f>
      </c>
      <c r="J22" s="30">
        <f>SUM(C22:I22)</f>
      </c>
      <c r="K22" s="3"/>
    </row>
    <row r="23" spans="1:11" ht="15.75" customHeight="1" thickBot="1">
      <c r="A23" s="28">
        <f>A22-1</f>
      </c>
      <c r="B23" s="10"/>
      <c r="C23" s="29">
        <f>SUM(C9:C19)</f>
      </c>
      <c r="D23" s="29">
        <f>SUM(D9:D19)</f>
      </c>
      <c r="E23" s="29">
        <f>SUM(E9:E19)</f>
      </c>
      <c r="F23" s="29">
        <f>SUM(F8:F19)</f>
        <v>483</v>
      </c>
      <c r="G23" s="29">
        <f>SUM(G9:G19)</f>
        <v>169</v>
      </c>
      <c r="H23" s="29">
        <f>SUM(H8:H19)</f>
      </c>
      <c r="I23" s="29">
        <f>SUM(I8:I19)</f>
      </c>
      <c r="J23" s="30">
        <f>SUM(C23:I23)</f>
      </c>
      <c r="K23" s="3"/>
    </row>
    <row r="24" spans="1:11" ht="15.75" customHeight="1" thickBot="1">
      <c r="A24" s="28">
        <f>A23-1</f>
      </c>
      <c r="B24" s="10"/>
      <c r="C24" s="32">
        <v>251</v>
      </c>
      <c r="D24" s="33">
        <v>266</v>
      </c>
      <c r="E24" s="34">
        <v>255</v>
      </c>
      <c r="F24" s="35">
        <v>483</v>
      </c>
      <c r="G24" s="36">
        <v>169</v>
      </c>
      <c r="H24" s="35">
        <v>680</v>
      </c>
      <c r="I24" s="37">
        <v>402</v>
      </c>
      <c r="J24" s="35">
        <f>SUM(C24:I24)</f>
      </c>
      <c r="K24" s="3"/>
    </row>
    <row r="25" spans="1:11" ht="15.75" customHeight="1" thickBot="1">
      <c r="A25" s="28">
        <f>A24-1</f>
      </c>
      <c r="B25" s="10"/>
      <c r="C25" s="38">
        <v>251</v>
      </c>
      <c r="D25" s="35">
        <v>266</v>
      </c>
      <c r="E25" s="35">
        <v>245</v>
      </c>
      <c r="F25" s="35">
        <v>483</v>
      </c>
      <c r="G25" s="35">
        <v>169</v>
      </c>
      <c r="H25" s="37">
        <v>680</v>
      </c>
      <c r="I25" s="35">
        <v>402</v>
      </c>
      <c r="J25" s="35">
        <f>SUM(C25:I25)</f>
      </c>
      <c r="K25" s="3"/>
    </row>
    <row r="26" spans="1:11" ht="15" customHeight="1">
      <c r="A26" s="39"/>
      <c r="B26" s="39"/>
      <c r="C26" s="40"/>
      <c r="D26" s="41"/>
      <c r="E26" s="41"/>
      <c r="F26" s="41"/>
      <c r="G26" s="41"/>
      <c r="H26" s="41"/>
      <c r="I26" s="41"/>
      <c r="J26" s="41"/>
      <c r="K26" s="3"/>
    </row>
  </sheetData>
  <mergeCells count="24">
    <mergeCell ref="A1:J1"/>
    <mergeCell ref="A2:J2"/>
    <mergeCell ref="A3:J3"/>
    <mergeCell ref="A4:B4"/>
    <mergeCell ref="A5:B7"/>
    <mergeCell ref="C5:I5"/>
    <mergeCell ref="J5:J6"/>
    <mergeCell ref="A8:B8"/>
    <mergeCell ref="A9:B9"/>
    <mergeCell ref="A10:B10"/>
    <mergeCell ref="A11:B11"/>
    <mergeCell ref="A12:B12"/>
    <mergeCell ref="A13:B13"/>
    <mergeCell ref="A14:B14"/>
    <mergeCell ref="A23:B23"/>
    <mergeCell ref="A24:B24"/>
    <mergeCell ref="A25:B25"/>
    <mergeCell ref="A15:B15"/>
    <mergeCell ref="A16:B16"/>
    <mergeCell ref="A17:B17"/>
    <mergeCell ref="A18:B18"/>
    <mergeCell ref="A19:B19"/>
    <mergeCell ref="A20:B20"/>
    <mergeCell ref="A22:B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