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<sst xmlns="http://schemas.openxmlformats.org/spreadsheetml/2006/main" count="42" uniqueCount="39">
  <si>
    <t>Tabel 11</t>
  </si>
  <si>
    <t>Luas Panen, Produksi dan Rata-Rata Produksi Bawang Daun</t>
  </si>
  <si>
    <t>Di Kabupaten Brebes Tahun 2024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</si>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</sst>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7"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 style="hair">
        <color rgb="FF000000"/>
      </right>
      <top style="double">
        <color rgb="FF000000"/>
      </top>
      <bottom/>
    </border>
    <border>
      <left style="hair">
        <color rgb="FF000000"/>
      </left>
      <right style="hair">
        <color rgb="FF000000"/>
      </right>
      <top style="double">
        <color rgb="FF000000"/>
      </top>
      <bottom/>
    </border>
    <border>
      <left style="hair">
        <color rgb="FF000000"/>
      </left>
      <right/>
      <top style="double">
        <color rgb="FF000000"/>
      </top>
      <bottom/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/>
      <top/>
      <bottom/>
    </border>
    <border>
      <left/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hair">
        <color rgb="FF000000"/>
      </right>
      <top/>
      <bottom style="medium">
        <color rgb="FF000000"/>
      </bottom>
    </border>
    <border>
      <left style="hair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/>
      <top style="hair">
        <color rgb="FF000000"/>
      </top>
      <bottom style="double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 applyAlignment="1">
      <alignment/>
    </xf>
    <xf numFmtId="177" fontId="2" fillId="2" borderId="0" xfId="0" applyNumberFormat="1" applyFont="1" applyBorder="1" applyAlignment="1">
      <alignment horizontal="center" vertical="top"/>
    </xf>
    <xf numFmtId="0" fontId="6" fillId="0" borderId="0" xfId="0" applyFont="1" applyBorder="1"/>
    <xf numFmtId="0" fontId="1" fillId="2" borderId="0" xfId="0" applyFont="1" applyBorder="1" applyAlignment="1">
      <alignment vertical="top"/>
    </xf>
    <xf numFmtId="177" fontId="1" fillId="2" borderId="0" xfId="0" applyNumberFormat="1" applyFont="1" applyBorder="1" applyAlignment="1">
      <alignment vertical="top"/>
    </xf>
    <xf numFmtId="177" fontId="5" fillId="2" borderId="0" xfId="0" applyNumberFormat="1" applyFont="1" applyBorder="1" applyAlignment="1">
      <alignment vertical="top"/>
    </xf>
    <xf numFmtId="178" fontId="5" fillId="2" borderId="0" xfId="0" applyNumberFormat="1" applyFont="1" applyBorder="1" applyAlignment="1">
      <alignment vertical="top"/>
    </xf>
    <xf numFmtId="0" fontId="1" fillId="2" borderId="1" xfId="0" applyFont="1" applyBorder="1" applyAlignment="1">
      <alignment horizontal="center" vertical="center"/>
    </xf>
    <xf numFmtId="177" fontId="1" fillId="2" borderId="2" xfId="0" applyNumberFormat="1" applyFont="1" applyBorder="1" applyAlignment="1">
      <alignment horizontal="center" vertical="center"/>
    </xf>
    <xf numFmtId="178" fontId="1" fillId="2" borderId="2" xfId="0" applyNumberFormat="1" applyFont="1" applyBorder="1" applyAlignment="1">
      <alignment horizontal="center" vertical="center"/>
    </xf>
    <xf numFmtId="177" fontId="1" fillId="2" borderId="3" xfId="0" applyNumberFormat="1" applyFont="1" applyBorder="1" applyAlignment="1">
      <alignment horizontal="center" vertical="center"/>
    </xf>
    <xf numFmtId="0" fontId="6" fillId="0" borderId="4" xfId="0" applyFont="1" applyBorder="1"/>
    <xf numFmtId="177" fontId="1" fillId="2" borderId="5" xfId="0" applyNumberFormat="1" applyFont="1" applyBorder="1" applyAlignment="1">
      <alignment horizontal="center" vertical="center"/>
    </xf>
    <xf numFmtId="178" fontId="1" fillId="2" borderId="5" xfId="0" applyNumberFormat="1" applyFont="1" applyBorder="1" applyAlignment="1">
      <alignment horizontal="center" vertical="center"/>
    </xf>
    <xf numFmtId="177" fontId="1" fillId="2" borderId="6" xfId="0" applyNumberFormat="1" applyFont="1" applyBorder="1" applyAlignment="1">
      <alignment horizontal="center" vertical="center"/>
    </xf>
    <xf numFmtId="0" fontId="6" fillId="0" borderId="7" xfId="0" applyFont="1" applyBorder="1"/>
    <xf numFmtId="177" fontId="1" fillId="2" borderId="8" xfId="0" applyNumberFormat="1" applyFont="1" applyBorder="1" applyAlignment="1">
      <alignment horizontal="center" vertical="center"/>
    </xf>
    <xf numFmtId="178" fontId="1" fillId="2" borderId="8" xfId="0" applyNumberFormat="1" applyFont="1" applyBorder="1" applyAlignment="1">
      <alignment horizontal="center" vertical="center"/>
    </xf>
    <xf numFmtId="177" fontId="1" fillId="2" borderId="9" xfId="0" applyNumberFormat="1" applyFont="1" applyBorder="1" applyAlignment="1">
      <alignment horizontal="center" vertical="center" wrapText="1"/>
    </xf>
    <xf numFmtId="0" fontId="1" fillId="2" borderId="10" xfId="0" applyFont="1" applyBorder="1" applyAlignment="1" quotePrefix="1">
      <alignment horizontal="center" vertical="center"/>
    </xf>
    <xf numFmtId="0" fontId="1" fillId="2" borderId="11" xfId="0" applyFont="1" applyBorder="1" applyAlignment="1" quotePrefix="1">
      <alignment horizontal="center" vertical="center"/>
    </xf>
    <xf numFmtId="0" fontId="1" fillId="2" borderId="7" xfId="0" applyFont="1" applyBorder="1" applyAlignment="1" quotePrefix="1">
      <alignment horizontal="center" vertical="center"/>
    </xf>
    <xf numFmtId="0" fontId="5" fillId="0" borderId="0" xfId="0" applyFont="1"/>
    <xf numFmtId="0" fontId="1" fillId="2" borderId="12" xfId="0" applyFont="1" applyBorder="1" applyAlignment="1">
      <alignment vertical="top" wrapText="1"/>
    </xf>
    <xf numFmtId="177" fontId="1" fillId="2" borderId="13" xfId="0" applyNumberFormat="1" applyFont="1" applyBorder="1" applyAlignment="1">
      <alignment vertical="top" wrapText="1"/>
    </xf>
    <xf numFmtId="177" fontId="5" fillId="2" borderId="13" xfId="0" applyNumberFormat="1" applyFont="1" applyBorder="1" applyAlignment="1">
      <alignment vertical="top"/>
    </xf>
    <xf numFmtId="177" fontId="5" fillId="2" borderId="14" xfId="0" applyNumberFormat="1" applyFont="1" applyBorder="1" applyAlignment="1">
      <alignment vertical="top"/>
    </xf>
    <xf numFmtId="178" fontId="5" fillId="2" borderId="13" xfId="0" applyNumberFormat="1" applyFont="1" applyBorder="1" applyAlignment="1">
      <alignment vertical="top"/>
    </xf>
    <xf numFmtId="177" fontId="1" fillId="2" borderId="15" xfId="0" applyNumberFormat="1" applyFont="1" applyBorder="1" applyAlignment="1">
      <alignment vertical="top" wrapText="1"/>
    </xf>
    <xf numFmtId="0" fontId="1" fillId="2" borderId="16" xfId="0" applyFont="1" applyBorder="1" applyAlignment="1">
      <alignment vertical="top" wrapText="1"/>
    </xf>
    <xf numFmtId="177" fontId="5" fillId="2" borderId="15" xfId="0" applyNumberFormat="1" applyFont="1" applyBorder="1" applyAlignment="1">
      <alignment vertical="top"/>
    </xf>
    <xf numFmtId="0" fontId="4" fillId="0" borderId="17" xfId="0" applyFont="1" applyBorder="1" applyAlignment="1">
      <alignment horizontal="right"/>
    </xf>
    <xf numFmtId="177" fontId="2" fillId="2" borderId="18" xfId="0" applyNumberFormat="1" applyFont="1" applyBorder="1" applyAlignment="1">
      <alignment vertical="top" wrapText="1"/>
    </xf>
    <xf numFmtId="178" fontId="2" fillId="2" borderId="18" xfId="0" applyNumberFormat="1" applyFont="1" applyBorder="1" applyAlignment="1">
      <alignment vertical="top" wrapText="1"/>
    </xf>
    <xf numFmtId="177" fontId="2" fillId="2" borderId="19" xfId="0" applyNumberFormat="1" applyFont="1" applyBorder="1" applyAlignment="1">
      <alignment vertical="top" wrapText="1"/>
    </xf>
    <xf numFmtId="178" fontId="3" fillId="2" borderId="19" xfId="0" applyNumberFormat="1" applyFont="1" applyBorder="1" applyAlignment="1">
      <alignment vertical="top"/>
    </xf>
    <xf numFmtId="177" fontId="3" fillId="2" borderId="20" xfId="0" applyNumberFormat="1" applyFont="1" applyBorder="1" applyAlignment="1">
      <alignment vertical="top"/>
    </xf>
    <xf numFmtId="177" fontId="2" fillId="2" borderId="21" xfId="0" applyNumberFormat="1" applyFont="1" applyBorder="1" applyAlignment="1">
      <alignment vertical="top" wrapText="1"/>
    </xf>
    <xf numFmtId="178" fontId="2" fillId="2" borderId="21" xfId="0" applyNumberFormat="1" applyFont="1" applyBorder="1" applyAlignment="1">
      <alignment vertical="top" wrapText="1"/>
    </xf>
    <xf numFmtId="177" fontId="2" fillId="2" borderId="22" xfId="0" applyNumberFormat="1" applyFont="1" applyBorder="1" applyAlignment="1">
      <alignment vertical="top" wrapText="1"/>
    </xf>
    <xf numFmtId="0" fontId="1" fillId="2" borderId="23" xfId="0" applyFont="1" applyBorder="1" applyAlignment="1">
      <alignment vertical="top" wrapText="1"/>
    </xf>
    <xf numFmtId="177" fontId="1" fillId="2" borderId="21" xfId="0" applyNumberFormat="1" applyFont="1" applyBorder="1" applyAlignment="1">
      <alignment vertical="top" wrapText="1"/>
    </xf>
    <xf numFmtId="178" fontId="1" fillId="2" borderId="21" xfId="0" applyNumberFormat="1" applyFont="1" applyBorder="1" applyAlignment="1">
      <alignment vertical="top" wrapText="1"/>
    </xf>
    <xf numFmtId="177" fontId="1" fillId="2" borderId="22" xfId="0" applyNumberFormat="1" applyFont="1" applyBorder="1" applyAlignment="1">
      <alignment vertical="top" wrapText="1"/>
    </xf>
    <xf numFmtId="178" fontId="1" fillId="2" borderId="13" xfId="0" applyNumberFormat="1" applyFont="1" applyBorder="1" applyAlignment="1">
      <alignment vertical="top" wrapText="1"/>
    </xf>
    <xf numFmtId="177" fontId="1" fillId="2" borderId="14" xfId="0" applyNumberFormat="1" applyFont="1" applyBorder="1" applyAlignment="1">
      <alignment vertical="top" wrapText="1"/>
    </xf>
    <xf numFmtId="0" fontId="1" fillId="2" borderId="24" xfId="0" applyFont="1" applyBorder="1" applyAlignment="1">
      <alignment vertical="top" wrapText="1"/>
    </xf>
    <xf numFmtId="177" fontId="1" fillId="2" borderId="25" xfId="0" applyNumberFormat="1" applyFont="1" applyBorder="1" applyAlignment="1">
      <alignment vertical="top" wrapText="1"/>
    </xf>
    <xf numFmtId="178" fontId="1" fillId="2" borderId="25" xfId="0" applyNumberFormat="1" applyFont="1" applyBorder="1" applyAlignment="1">
      <alignment vertical="top" wrapText="1"/>
    </xf>
    <xf numFmtId="177" fontId="1" fillId="2" borderId="26" xfId="0" applyNumberFormat="1" applyFont="1" applyBorder="1" applyAlignment="1">
      <alignment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7</xdr:col>
      <xdr:colOff>438150</xdr:colOff>
      <xdr:row>11</xdr:row>
      <xdr:rowOff>-76199</xdr:rowOff>
    </xdr:from>
    <xdr:ext cx="4876800" cy="5257800"/>
    <xdr:pic>
      <xdr:nvPicPr>
        <xdr:cNvPr id="1" name="image5.png">
          <a:extLst>
            <a:ext uri="{FF2B5EF4-FFF2-40B4-BE49-F238E27FC236}">
              <a16:creationId xmlns:a16="http://schemas.microsoft.com/office/drawing/2014/main" id="{297b3550-badd-4d4a-bf0d-0f76c074dd6d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05350" y="2381250"/>
          <a:ext cx="4876800" cy="5257800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5e97f66-1111-452d-9953-85cc72527a75}">
  <dimension ref="A1:H33"/>
  <sheetViews>
    <sheetView tabSelected="1" workbookViewId="0" topLeftCell="A1"/>
  </sheetViews>
  <sheetFormatPr defaultRowHeight="12.75"/>
  <sheetData>
    <row r="1" spans="1:6" ht="15">
      <c r="A1" s="2" t="s">
        <v>0</v>
      </c>
      <c r="B1" s="3"/>
      <c r="C1" s="3"/>
      <c r="D1" s="3"/>
      <c r="E1" s="3"/>
      <c r="F1" s="3"/>
    </row>
    <row r="2" spans="1:6" ht="15">
      <c r="A2" s="2" t="s">
        <v>1</v>
      </c>
      <c r="B2" s="3"/>
      <c r="C2" s="3"/>
      <c r="D2" s="3"/>
      <c r="E2" s="3"/>
      <c r="F2" s="3"/>
    </row>
    <row r="3" spans="1:6" ht="15">
      <c r="A3" s="2" t="s">
        <v>2</v>
      </c>
      <c r="B3" s="3"/>
      <c r="C3" s="3"/>
      <c r="D3" s="3"/>
      <c r="E3" s="3"/>
      <c r="F3" s="3"/>
    </row>
    <row r="4" spans="1:6" ht="15" thickBot="1">
      <c r="A4" s="4"/>
      <c r="B4" s="5"/>
      <c r="C4" s="6"/>
      <c r="D4" s="6"/>
      <c r="E4" s="7"/>
      <c r="F4" s="6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8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  <c r="G8" s="23">
        <v>10</v>
      </c>
      <c r="H8" s="23">
        <v>0.0020799999999999998</v>
      </c>
    </row>
    <row r="9" spans="1:7" ht="24.75" customHeight="1">
      <c r="A9" s="24" t="s">
        <v>22</v>
      </c>
      <c r="B9" s="25">
        <v>0</v>
      </c>
      <c r="C9" s="26">
        <v>0</v>
      </c>
      <c r="D9" s="25">
        <v>0</v>
      </c>
      <c r="E9" s="25">
        <v>0</v>
      </c>
      <c r="F9" s="27">
        <f>G9*$H$8</f>
      </c>
      <c r="G9" s="23">
        <v>65224</v>
      </c>
    </row>
    <row r="10" spans="1:7" ht="24.75" customHeight="1">
      <c r="A10" s="24" t="s">
        <v>23</v>
      </c>
      <c r="B10" s="25">
        <v>0</v>
      </c>
      <c r="C10" s="26">
        <v>0</v>
      </c>
      <c r="D10" s="25">
        <v>0</v>
      </c>
      <c r="E10" s="25">
        <v>0</v>
      </c>
      <c r="F10" s="27">
        <f>G10*$H$8</f>
      </c>
      <c r="G10" s="23">
        <v>106467</v>
      </c>
    </row>
    <row r="11" spans="1:7" ht="24.75" customHeight="1">
      <c r="A11" s="24" t="s">
        <v>24</v>
      </c>
      <c r="B11" s="25">
        <v>0</v>
      </c>
      <c r="C11" s="26">
        <v>0</v>
      </c>
      <c r="D11" s="25">
        <v>0</v>
      </c>
      <c r="E11" s="25">
        <v>0</v>
      </c>
      <c r="F11" s="27">
        <f>G11*$H$8</f>
      </c>
      <c r="G11" s="23">
        <v>116284</v>
      </c>
    </row>
    <row r="12" spans="1:7" ht="24.75" customHeight="1">
      <c r="A12" s="24" t="s">
        <v>25</v>
      </c>
      <c r="B12" s="25">
        <v>87</v>
      </c>
      <c r="C12" s="26">
        <v>91</v>
      </c>
      <c r="D12" s="25">
        <v>973.70</v>
      </c>
      <c r="E12" s="28">
        <f>(D12*$G$8)/C12</f>
      </c>
      <c r="F12" s="27">
        <f>G12*$H$8</f>
      </c>
      <c r="G12" s="23">
        <v>117913</v>
      </c>
    </row>
    <row r="13" spans="1:7" ht="24.75" customHeight="1">
      <c r="A13" s="24" t="s">
        <v>26</v>
      </c>
      <c r="B13" s="25">
        <v>1207</v>
      </c>
      <c r="C13" s="26">
        <v>1227</v>
      </c>
      <c r="D13" s="25">
        <v>13554.75</v>
      </c>
      <c r="E13" s="28">
        <f>(D13*$G$8)/C13</f>
      </c>
      <c r="F13" s="27">
        <f>G13*$H$8</f>
      </c>
      <c r="G13" s="23">
        <v>72490</v>
      </c>
    </row>
    <row r="14" spans="1:7" ht="24.75" customHeight="1">
      <c r="A14" s="24" t="s">
        <v>27</v>
      </c>
      <c r="B14" s="25">
        <v>0</v>
      </c>
      <c r="C14" s="26">
        <v>0</v>
      </c>
      <c r="D14" s="29">
        <v>0</v>
      </c>
      <c r="E14" s="29">
        <v>0</v>
      </c>
      <c r="F14" s="27">
        <f>G14*$H$8</f>
      </c>
      <c r="G14" s="23">
        <v>80153</v>
      </c>
    </row>
    <row r="15" spans="1:7" ht="24.75" customHeight="1">
      <c r="A15" s="24" t="s">
        <v>28</v>
      </c>
      <c r="B15" s="25">
        <v>0</v>
      </c>
      <c r="C15" s="26">
        <v>0</v>
      </c>
      <c r="D15" s="29">
        <v>0</v>
      </c>
      <c r="E15" s="29">
        <v>0</v>
      </c>
      <c r="F15" s="27">
        <f>G15*$H$8</f>
      </c>
      <c r="G15" s="23">
        <v>91188</v>
      </c>
    </row>
    <row r="16" spans="1:7" ht="24.75" customHeight="1">
      <c r="A16" s="24" t="s">
        <v>29</v>
      </c>
      <c r="B16" s="25">
        <v>0</v>
      </c>
      <c r="C16" s="26">
        <v>0</v>
      </c>
      <c r="D16" s="29">
        <v>0</v>
      </c>
      <c r="E16" s="29">
        <v>0</v>
      </c>
      <c r="F16" s="27">
        <f>G16*$H$8</f>
      </c>
      <c r="G16" s="23">
        <v>170110</v>
      </c>
    </row>
    <row r="17" spans="1:7" ht="24.75" customHeight="1">
      <c r="A17" s="24" t="s">
        <v>30</v>
      </c>
      <c r="B17" s="25">
        <v>0</v>
      </c>
      <c r="C17" s="26">
        <v>0</v>
      </c>
      <c r="D17" s="29">
        <v>0</v>
      </c>
      <c r="E17" s="29">
        <v>0</v>
      </c>
      <c r="F17" s="27">
        <f>G17*$H$8</f>
      </c>
      <c r="G17" s="23">
        <v>190917</v>
      </c>
    </row>
    <row r="18" spans="1:7" ht="24.75" customHeight="1">
      <c r="A18" s="24" t="s">
        <v>31</v>
      </c>
      <c r="B18" s="25">
        <v>0</v>
      </c>
      <c r="C18" s="26">
        <v>0</v>
      </c>
      <c r="D18" s="29">
        <v>0</v>
      </c>
      <c r="E18" s="29">
        <v>0</v>
      </c>
      <c r="F18" s="27">
        <f>G18*$H$8</f>
      </c>
      <c r="G18" s="23">
        <v>90596</v>
      </c>
    </row>
    <row r="19" spans="1:7" ht="24.75" customHeight="1">
      <c r="A19" s="24" t="s">
        <v>32</v>
      </c>
      <c r="B19" s="25">
        <v>0</v>
      </c>
      <c r="C19" s="26">
        <v>0</v>
      </c>
      <c r="D19" s="29">
        <v>0</v>
      </c>
      <c r="E19" s="29">
        <v>0</v>
      </c>
      <c r="F19" s="27">
        <f>G19*$H$8</f>
      </c>
      <c r="G19" s="23">
        <v>70066</v>
      </c>
    </row>
    <row r="20" spans="1:7" ht="24.75" customHeight="1">
      <c r="A20" s="24" t="s">
        <v>33</v>
      </c>
      <c r="B20" s="25">
        <v>0</v>
      </c>
      <c r="C20" s="26">
        <v>0</v>
      </c>
      <c r="D20" s="29">
        <v>0</v>
      </c>
      <c r="E20" s="29">
        <v>0</v>
      </c>
      <c r="F20" s="27">
        <f>G20*$H$8</f>
      </c>
      <c r="G20" s="23">
        <v>144321</v>
      </c>
    </row>
    <row r="21" spans="1:7" ht="24.75" customHeight="1">
      <c r="A21" s="24" t="s">
        <v>34</v>
      </c>
      <c r="B21" s="25">
        <v>0</v>
      </c>
      <c r="C21" s="26">
        <v>0</v>
      </c>
      <c r="D21" s="29">
        <v>0</v>
      </c>
      <c r="E21" s="29">
        <v>0</v>
      </c>
      <c r="F21" s="27">
        <f>G21*$H$8</f>
      </c>
      <c r="G21" s="23">
        <v>110196</v>
      </c>
    </row>
    <row r="22" spans="1:7" ht="24.75" customHeight="1">
      <c r="A22" s="24" t="s">
        <v>35</v>
      </c>
      <c r="B22" s="25">
        <v>0</v>
      </c>
      <c r="C22" s="26">
        <v>0</v>
      </c>
      <c r="D22" s="29">
        <v>0</v>
      </c>
      <c r="E22" s="29">
        <v>0</v>
      </c>
      <c r="F22" s="27">
        <f>G22*$H$8</f>
      </c>
      <c r="G22" s="23">
        <v>191055</v>
      </c>
    </row>
    <row r="23" spans="1:7" ht="24.75" customHeight="1">
      <c r="A23" s="24" t="s">
        <v>36</v>
      </c>
      <c r="B23" s="25">
        <v>0</v>
      </c>
      <c r="C23" s="26">
        <v>0</v>
      </c>
      <c r="D23" s="29">
        <v>0</v>
      </c>
      <c r="E23" s="29">
        <v>0</v>
      </c>
      <c r="F23" s="27">
        <f>G23*$H$8</f>
      </c>
      <c r="G23" s="23">
        <v>164440</v>
      </c>
    </row>
    <row r="24" spans="1:7" ht="24.75" customHeight="1">
      <c r="A24" s="24" t="s">
        <v>37</v>
      </c>
      <c r="B24" s="25">
        <v>0</v>
      </c>
      <c r="C24" s="26">
        <v>0</v>
      </c>
      <c r="D24" s="29">
        <v>0</v>
      </c>
      <c r="E24" s="29">
        <v>0</v>
      </c>
      <c r="F24" s="27">
        <f>G24*$H$8</f>
      </c>
      <c r="G24" s="23">
        <v>151667</v>
      </c>
    </row>
    <row r="25" spans="1:7" ht="24.75" customHeight="1">
      <c r="A25" s="30" t="s">
        <v>38</v>
      </c>
      <c r="B25" s="29">
        <v>0</v>
      </c>
      <c r="C25" s="31">
        <v>0</v>
      </c>
      <c r="D25" s="29">
        <v>0</v>
      </c>
      <c r="E25" s="29">
        <v>0</v>
      </c>
      <c r="F25" s="27">
        <f>G25*$H$8</f>
      </c>
      <c r="G25" s="23">
        <v>133339</v>
      </c>
    </row>
    <row r="26" spans="1:7" ht="24.75" customHeight="1">
      <c r="A26" s="32">
        <v>2024</v>
      </c>
      <c r="B26" s="33">
        <f>SUM(B9:B25)</f>
      </c>
      <c r="C26" s="33">
        <f>SUM(C9:C25)</f>
      </c>
      <c r="D26" s="33">
        <f>SUM(D9:D25)</f>
      </c>
      <c r="E26" s="34">
        <f>(D26*10)/C26</f>
        <v>110.2310319</v>
      </c>
      <c r="F26" s="33">
        <f>SUM(F9:F25)</f>
        <v>4298.16608</v>
      </c>
      <c r="G26" s="33"/>
    </row>
    <row r="27" spans="1:6" ht="24.75" customHeight="1">
      <c r="A27" s="32">
        <f>A26-1</f>
      </c>
      <c r="B27" s="35">
        <v>1500</v>
      </c>
      <c r="C27" s="35">
        <v>1514</v>
      </c>
      <c r="D27" s="35">
        <v>17058.20</v>
      </c>
      <c r="E27" s="36">
        <v>109.96</v>
      </c>
      <c r="F27" s="37">
        <v>4263.2137599999996</v>
      </c>
    </row>
    <row r="28" spans="1:6" ht="24.75" customHeight="1">
      <c r="A28" s="32">
        <f>A27-1</f>
      </c>
      <c r="B28" s="38">
        <v>1592</v>
      </c>
      <c r="C28" s="38">
        <v>1601</v>
      </c>
      <c r="D28" s="38">
        <v>17434.20</v>
      </c>
      <c r="E28" s="39">
        <v>107.9990125082291</v>
      </c>
      <c r="F28" s="40">
        <v>4205.5730785223213</v>
      </c>
    </row>
    <row r="29" spans="1:6" ht="24.75" customHeight="1">
      <c r="A29" s="32">
        <f>A28-1</f>
      </c>
      <c r="B29" s="38">
        <v>1570</v>
      </c>
      <c r="C29" s="38">
        <v>1415</v>
      </c>
      <c r="D29" s="38">
        <v>16414.70</v>
      </c>
      <c r="E29" s="39">
        <v>116.00494699646644</v>
      </c>
      <c r="F29" s="40">
        <v>4168.9127769119996</v>
      </c>
    </row>
    <row r="30" spans="1:6" ht="24.75" customHeight="1">
      <c r="A30" s="32">
        <f>A29-1</f>
      </c>
      <c r="B30" s="38">
        <v>1557</v>
      </c>
      <c r="C30" s="38">
        <v>1547</v>
      </c>
      <c r="D30" s="38">
        <v>17919</v>
      </c>
      <c r="E30" s="39">
        <v>226</v>
      </c>
      <c r="F30" s="40">
        <v>3780</v>
      </c>
    </row>
    <row r="31" spans="1:6" ht="24.75" customHeight="1">
      <c r="A31" s="41"/>
      <c r="B31" s="42"/>
      <c r="C31" s="42"/>
      <c r="D31" s="42"/>
      <c r="E31" s="43"/>
      <c r="F31" s="44"/>
    </row>
    <row r="32" spans="1:6" ht="24.75" customHeight="1">
      <c r="A32" s="24"/>
      <c r="B32" s="25"/>
      <c r="C32" s="25"/>
      <c r="D32" s="25"/>
      <c r="E32" s="45"/>
      <c r="F32" s="46"/>
    </row>
    <row r="33" spans="1:6" ht="24.75" customHeight="1" thickBot="1">
      <c r="A33" s="47"/>
      <c r="B33" s="48"/>
      <c r="C33" s="48"/>
      <c r="D33" s="48"/>
      <c r="E33" s="49"/>
      <c r="F33" s="50"/>
    </row>
  </sheetData>
  <mergeCells count="4">
    <mergeCell ref="A1:F1"/>
    <mergeCell ref="A2:F2"/>
    <mergeCell ref="A3:F3"/>
    <mergeCell ref="A5:A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