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D23" i="1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D25" s="1"/>
  <c r="C9"/>
  <c r="D8"/>
  <c r="C8"/>
  <c r="C25" s="1"/>
</calcChain>
</file>

<file path=xl/sharedStrings.xml><?xml version="1.0" encoding="utf-8"?>
<sst xmlns="http://schemas.openxmlformats.org/spreadsheetml/2006/main" count="29" uniqueCount="29">
  <si>
    <t>TABEL</t>
  </si>
  <si>
    <t>Menurut Kecamatan Di Kabupaten Brebes Tahun 2018</t>
  </si>
  <si>
    <t>No.</t>
  </si>
  <si>
    <t xml:space="preserve">Kecamatan </t>
  </si>
  <si>
    <t>(1)</t>
  </si>
  <si>
    <t>(2)</t>
  </si>
  <si>
    <t>(3)</t>
  </si>
  <si>
    <t>(4)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</si>
  <si>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</si>
  <si>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</si>
  <si>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</si>
  <si>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</si>
  <si>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</si>
  <si>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</si>
  <si>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</si>
  <si>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</si>
  <si>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</si>
  <si>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</si>
  <si>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</si>
  <si>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</si>
  <si>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</si>
  <si>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</si>
  <si>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</si>
  <si>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</si>
  <si>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</si>
  <si>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2018</t>
  </si>
  <si>
    <t>Banyaknya Permohonan Santunan Kematian dan Realisasi</t>
  </si>
  <si>
    <t>Jumlah Permohonan</t>
  </si>
  <si>
    <t>Jumlah Realisasi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</si>
</sst>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1" fontId="3" fillId="0" borderId="0" xfId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Protection="1"/>
    <xf numFmtId="0" fontId="3" fillId="0" borderId="2" xfId="0" applyFont="1" applyFill="1" applyBorder="1" applyAlignment="1">
      <alignment horizontal="right"/>
    </xf>
    <xf numFmtId="41" fontId="3" fillId="0" borderId="2" xfId="1" applyFont="1" applyFill="1" applyBorder="1" applyAlignment="1">
      <alignment vertical="center"/>
    </xf>
    <xf numFmtId="41" fontId="3" fillId="0" borderId="0" xfId="0" applyNumberFormat="1" applyFont="1"/>
    <xf numFmtId="41" fontId="3" fillId="0" borderId="1" xfId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7" workbookViewId="0">
      <selection sqref="A1:E30"/>
    </sheetView>
  </sheetViews>
  <sheetFormatPr defaultRowHeight="15"/>
  <cols>
    <col min="1" max="1" width="5" customWidth="1"/>
    <col min="2" max="2" width="26.5703125" customWidth="1"/>
    <col min="3" max="3" width="13.85546875" customWidth="1"/>
    <col min="4" max="4" width="15.7109375" customWidth="1"/>
    <col min="5" max="5" width="10.28515625" customWidth="1"/>
    <col min="6" max="6" width="11.140625" customWidth="1"/>
    <col min="7" max="7" width="9.85546875" customWidth="1"/>
  </cols>
  <sheetData>
    <row r="1" spans="1:5">
      <c r="A1" s="1" t="s">
        <v>0</v>
      </c>
      <c r="B1" s="1"/>
      <c r="C1" s="1"/>
      <c r="D1" s="1"/>
      <c r="E1" s="3"/>
    </row>
    <row r="2" spans="1:5">
      <c r="A2" s="1" t="s">
        <v>26</v>
      </c>
      <c r="B2" s="1"/>
      <c r="C2" s="1"/>
      <c r="D2" s="1"/>
      <c r="E2" s="3"/>
    </row>
    <row r="3" spans="1:5">
      <c r="A3" s="1" t="s">
        <v>1</v>
      </c>
      <c r="B3" s="1"/>
      <c r="C3" s="1"/>
      <c r="D3" s="1"/>
      <c r="E3" s="3"/>
    </row>
    <row r="4" spans="1:5">
      <c r="A4" s="2"/>
      <c r="B4" s="3"/>
      <c r="C4" s="2"/>
      <c r="D4" s="2"/>
      <c r="E4" s="3"/>
    </row>
    <row r="5" spans="1:5" ht="15.75" thickBot="1">
      <c r="A5" s="4"/>
      <c r="B5" s="5"/>
      <c r="C5" s="4"/>
      <c r="D5" s="4"/>
      <c r="E5" s="3"/>
    </row>
    <row r="6" spans="1:5" ht="42.75" customHeight="1">
      <c r="A6" s="10" t="s">
        <v>2</v>
      </c>
      <c r="B6" s="10" t="s">
        <v>3</v>
      </c>
      <c r="C6" s="10" t="s">
        <v>27</v>
      </c>
      <c r="D6" s="10" t="s">
        <v>28</v>
      </c>
      <c r="E6" s="11"/>
    </row>
    <row r="7" spans="1:5" ht="15.75" thickBot="1">
      <c r="A7" s="6" t="s">
        <v>4</v>
      </c>
      <c r="B7" s="6" t="s">
        <v>5</v>
      </c>
      <c r="C7" s="6" t="s">
        <v>6</v>
      </c>
      <c r="D7" s="6" t="s">
        <v>7</v>
      </c>
      <c r="E7" s="12"/>
    </row>
    <row r="8" spans="1:5" ht="15.75">
      <c r="A8" s="13">
        <v>1</v>
      </c>
      <c r="B8" s="14" t="s">
        <v>8</v>
      </c>
      <c r="C8" s="15">
        <f>44+32+47+50+19</f>
        <v>192</v>
      </c>
      <c r="D8" s="15">
        <f>44+32+47+50+19</f>
        <v>192</v>
      </c>
      <c r="E8" s="12"/>
    </row>
    <row r="9" spans="1:5" ht="15.75">
      <c r="A9" s="13">
        <v>2</v>
      </c>
      <c r="B9" s="14" t="s">
        <v>9</v>
      </c>
      <c r="C9" s="15">
        <f>96+74+114</f>
        <v>284</v>
      </c>
      <c r="D9" s="15">
        <f>96+74+114</f>
        <v>284</v>
      </c>
      <c r="E9" s="12"/>
    </row>
    <row r="10" spans="1:5" ht="15.75">
      <c r="A10" s="13">
        <v>3</v>
      </c>
      <c r="B10" s="14" t="s">
        <v>10</v>
      </c>
      <c r="C10" s="15">
        <f>17+14+13</f>
        <v>44</v>
      </c>
      <c r="D10" s="15">
        <f>17+14+13</f>
        <v>44</v>
      </c>
      <c r="E10" s="12"/>
    </row>
    <row r="11" spans="1:5" ht="15.75">
      <c r="A11" s="13">
        <v>4</v>
      </c>
      <c r="B11" s="14" t="s">
        <v>11</v>
      </c>
      <c r="C11" s="15">
        <f>55+65</f>
        <v>120</v>
      </c>
      <c r="D11" s="15">
        <f>55+65</f>
        <v>120</v>
      </c>
      <c r="E11" s="12"/>
    </row>
    <row r="12" spans="1:5" ht="15.75">
      <c r="A12" s="13">
        <v>5</v>
      </c>
      <c r="B12" s="14" t="s">
        <v>12</v>
      </c>
      <c r="C12" s="15">
        <f>23+26+17+48</f>
        <v>114</v>
      </c>
      <c r="D12" s="15">
        <f>23+26+17+48</f>
        <v>114</v>
      </c>
      <c r="E12" s="12"/>
    </row>
    <row r="13" spans="1:5" ht="15.75">
      <c r="A13" s="13">
        <v>6</v>
      </c>
      <c r="B13" s="14" t="s">
        <v>13</v>
      </c>
      <c r="C13" s="15">
        <f>11+7+24+20+44</f>
        <v>106</v>
      </c>
      <c r="D13" s="15">
        <f>11+7+24+20+44</f>
        <v>106</v>
      </c>
      <c r="E13" s="12"/>
    </row>
    <row r="14" spans="1:5" ht="15.75">
      <c r="A14" s="13">
        <v>7</v>
      </c>
      <c r="B14" s="14" t="s">
        <v>14</v>
      </c>
      <c r="C14" s="15">
        <f>132+8+112</f>
        <v>252</v>
      </c>
      <c r="D14" s="15">
        <f>132+8+112</f>
        <v>252</v>
      </c>
      <c r="E14" s="12"/>
    </row>
    <row r="15" spans="1:5" ht="15.75">
      <c r="A15" s="13">
        <v>8</v>
      </c>
      <c r="B15" s="14" t="s">
        <v>15</v>
      </c>
      <c r="C15" s="15">
        <f>159+37+81+152</f>
        <v>429</v>
      </c>
      <c r="D15" s="15">
        <f>159+37+81+152</f>
        <v>429</v>
      </c>
      <c r="E15" s="12"/>
    </row>
    <row r="16" spans="1:5" ht="15.75">
      <c r="A16" s="13">
        <v>9</v>
      </c>
      <c r="B16" s="14" t="s">
        <v>16</v>
      </c>
      <c r="C16" s="15">
        <f>51+17</f>
        <v>68</v>
      </c>
      <c r="D16" s="15">
        <f>51+17</f>
        <v>68</v>
      </c>
      <c r="E16" s="12"/>
    </row>
    <row r="17" spans="1:5" ht="15.75">
      <c r="A17" s="13">
        <v>10</v>
      </c>
      <c r="B17" s="14" t="s">
        <v>17</v>
      </c>
      <c r="C17" s="15">
        <f>91+130+214</f>
        <v>435</v>
      </c>
      <c r="D17" s="15">
        <f>91+130+214</f>
        <v>435</v>
      </c>
      <c r="E17" s="12"/>
    </row>
    <row r="18" spans="1:5" ht="15.75">
      <c r="A18" s="13">
        <v>11</v>
      </c>
      <c r="B18" s="14" t="s">
        <v>18</v>
      </c>
      <c r="C18" s="15">
        <f>60+71+52+131</f>
        <v>314</v>
      </c>
      <c r="D18" s="15">
        <f>60+71+52+131</f>
        <v>314</v>
      </c>
      <c r="E18" s="12"/>
    </row>
    <row r="19" spans="1:5" ht="15.75">
      <c r="A19" s="13">
        <v>12</v>
      </c>
      <c r="B19" s="14" t="s">
        <v>19</v>
      </c>
      <c r="C19" s="15">
        <f>34+34+28+72+49+1</f>
        <v>218</v>
      </c>
      <c r="D19" s="15">
        <f>34+34+28+72+49+1</f>
        <v>218</v>
      </c>
      <c r="E19" s="12"/>
    </row>
    <row r="20" spans="1:5" ht="15.75">
      <c r="A20" s="13">
        <v>13</v>
      </c>
      <c r="B20" s="14" t="s">
        <v>20</v>
      </c>
      <c r="C20" s="15">
        <f>108+190+152</f>
        <v>450</v>
      </c>
      <c r="D20" s="15">
        <f>108+190+152</f>
        <v>450</v>
      </c>
      <c r="E20" s="12"/>
    </row>
    <row r="21" spans="1:5" ht="15.75">
      <c r="A21" s="13">
        <v>14</v>
      </c>
      <c r="B21" s="14" t="s">
        <v>21</v>
      </c>
      <c r="C21" s="15">
        <f>67+26+27+20+91+31</f>
        <v>262</v>
      </c>
      <c r="D21" s="15">
        <f>67+26+27+20+91+31</f>
        <v>262</v>
      </c>
      <c r="E21" s="12"/>
    </row>
    <row r="22" spans="1:5" ht="15.75">
      <c r="A22" s="13">
        <v>15</v>
      </c>
      <c r="B22" s="14" t="s">
        <v>22</v>
      </c>
      <c r="C22" s="15">
        <f>52+53</f>
        <v>105</v>
      </c>
      <c r="D22" s="15">
        <f>52+53</f>
        <v>105</v>
      </c>
      <c r="E22" s="12"/>
    </row>
    <row r="23" spans="1:5" ht="15.75">
      <c r="A23" s="13">
        <v>16</v>
      </c>
      <c r="B23" s="14" t="s">
        <v>23</v>
      </c>
      <c r="C23" s="15">
        <f>104+29+26+42+145</f>
        <v>346</v>
      </c>
      <c r="D23" s="15">
        <f>104+29+26+42+145</f>
        <v>346</v>
      </c>
      <c r="E23" s="12"/>
    </row>
    <row r="24" spans="1:5" ht="15.75">
      <c r="A24" s="13">
        <v>17</v>
      </c>
      <c r="B24" s="14" t="s">
        <v>24</v>
      </c>
      <c r="C24" s="15">
        <v>369</v>
      </c>
      <c r="D24" s="15">
        <v>369</v>
      </c>
      <c r="E24" s="12"/>
    </row>
    <row r="25" spans="1:5">
      <c r="A25" s="16" t="s">
        <v>25</v>
      </c>
      <c r="B25" s="16"/>
      <c r="C25" s="17">
        <f>SUM(C8:C24)</f>
        <v>4108</v>
      </c>
      <c r="D25" s="17">
        <f>SUM(D8:D24)</f>
        <v>4108</v>
      </c>
      <c r="E25" s="18"/>
    </row>
    <row r="26" spans="1:5">
      <c r="A26" s="7">
        <v>2017</v>
      </c>
      <c r="B26" s="7"/>
      <c r="C26" s="9">
        <v>4698</v>
      </c>
      <c r="D26" s="9">
        <v>4698</v>
      </c>
      <c r="E26" s="3"/>
    </row>
    <row r="27" spans="1:5">
      <c r="A27" s="7">
        <v>2016</v>
      </c>
      <c r="B27" s="7"/>
      <c r="C27" s="9">
        <v>5111</v>
      </c>
      <c r="D27" s="9">
        <v>5111</v>
      </c>
      <c r="E27" s="3"/>
    </row>
    <row r="28" spans="1:5">
      <c r="A28" s="7">
        <v>2015</v>
      </c>
      <c r="B28" s="7"/>
      <c r="C28" s="9">
        <v>3964</v>
      </c>
      <c r="D28" s="9">
        <v>3964</v>
      </c>
      <c r="E28" s="3"/>
    </row>
    <row r="29" spans="1:5" ht="15.75" thickBot="1">
      <c r="A29" s="8">
        <v>2014</v>
      </c>
      <c r="B29" s="8"/>
      <c r="C29" s="19">
        <v>1727</v>
      </c>
      <c r="D29" s="19">
        <v>1727</v>
      </c>
      <c r="E29" s="3"/>
    </row>
    <row r="30" spans="1:5">
      <c r="A30" s="2"/>
      <c r="B30" s="3"/>
      <c r="C30" s="2"/>
      <c r="D30" s="2"/>
      <c r="E30" s="3"/>
    </row>
  </sheetData>
  <mergeCells count="8">
    <mergeCell ref="A29:B29"/>
    <mergeCell ref="A26:B26"/>
    <mergeCell ref="A27:B27"/>
    <mergeCell ref="A28:B28"/>
    <mergeCell ref="A1:D1"/>
    <mergeCell ref="A2:D2"/>
    <mergeCell ref="A3:D3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2019-11-21T02:24:21Z</dcterms:modified>
</cp:coreProperties>
</file>