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ilang\bdd\"/>
    </mc:Choice>
  </mc:AlternateContent>
  <xr:revisionPtr revIDLastSave="0" documentId="13_ncr:1_{C40B3EB1-FB53-49E0-86F0-CDEFC63A6D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ec." sheetId="1" r:id="rId1"/>
    <sheet name="Bulan" sheetId="2" r:id="rId2"/>
    <sheet name="irigasi" sheetId="3" r:id="rId3"/>
  </sheets>
  <definedNames>
    <definedName name="_xlnm.Print_Area" localSheetId="1">Bulan!$A$1:$S$30</definedName>
    <definedName name="_xlnm.Print_Area" localSheetId="2">irigasi!$B$2:$J$27</definedName>
    <definedName name="_xlnm.Print_Area" localSheetId="0">Kec.!$A$1:$R$34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3" l="1"/>
  <c r="R18" i="2"/>
  <c r="Q18" i="2"/>
  <c r="R23" i="1"/>
  <c r="Q23" i="1"/>
  <c r="P18" i="2" l="1"/>
  <c r="O18" i="2"/>
  <c r="P23" i="1"/>
  <c r="O23" i="1"/>
  <c r="M23" i="1" l="1"/>
  <c r="N23" i="1"/>
  <c r="N18" i="2" l="1"/>
  <c r="M18" i="2"/>
  <c r="L18" i="2" l="1"/>
  <c r="K18" i="2"/>
  <c r="L23" i="1"/>
  <c r="K23" i="1"/>
  <c r="D23" i="1"/>
  <c r="E23" i="1"/>
  <c r="F23" i="1"/>
  <c r="G23" i="1"/>
  <c r="H23" i="1"/>
  <c r="I23" i="1"/>
  <c r="J23" i="1"/>
  <c r="C23" i="1"/>
  <c r="D18" i="2"/>
  <c r="E18" i="2"/>
  <c r="F18" i="2"/>
  <c r="G18" i="2"/>
  <c r="H18" i="2"/>
  <c r="I18" i="2"/>
  <c r="J18" i="2"/>
  <c r="C18" i="2"/>
</calcChain>
</file>

<file path=xl/sharedStrings.xml><?xml version="1.0" encoding="utf-8"?>
<sst xmlns="http://schemas.openxmlformats.org/spreadsheetml/2006/main" count="138" uniqueCount="62">
  <si>
    <t>mm</t>
  </si>
  <si>
    <t>hh</t>
  </si>
  <si>
    <t>No.</t>
  </si>
  <si>
    <t>Salem</t>
  </si>
  <si>
    <t>Bantarkawung</t>
  </si>
  <si>
    <t>Bumiayu</t>
  </si>
  <si>
    <t>Paguyangan</t>
  </si>
  <si>
    <t>Sirampog</t>
  </si>
  <si>
    <t>Tonjong</t>
  </si>
  <si>
    <t>Larangan</t>
  </si>
  <si>
    <t>Ketanggungan</t>
  </si>
  <si>
    <t>Banjarharjo</t>
  </si>
  <si>
    <t>Losari</t>
  </si>
  <si>
    <t>Tanjung</t>
  </si>
  <si>
    <t>Kersana</t>
  </si>
  <si>
    <t>Wanasari</t>
  </si>
  <si>
    <t>Songgom</t>
  </si>
  <si>
    <t>Jatibarang</t>
  </si>
  <si>
    <t>Brebes</t>
  </si>
  <si>
    <t>TABEL</t>
  </si>
  <si>
    <t>Banyaknya Curah Hujan Dan Hari Hujan Menurut Kecamatan</t>
  </si>
  <si>
    <t>Kecamatan</t>
  </si>
  <si>
    <t>Bulakamba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</si>
  <si>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</si>
  <si>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</si>
  <si>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</si>
  <si>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</si>
  <si>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</si>
  <si>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</si>
  <si>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</si>
  <si>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</si>
  <si>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</si>
  <si>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</si>
  <si>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</si>
  <si>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</si>
  <si>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</si>
  <si>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Bulan</t>
  </si>
  <si>
    <t>Banyaknya Curah Hujan Dan Hari Hujan Menurut Bulan</t>
  </si>
  <si>
    <t>Tabel</t>
  </si>
  <si>
    <t>Uraian</t>
  </si>
  <si>
    <t>Tahun</t>
  </si>
  <si>
    <t>1. Jumlah DAS</t>
  </si>
  <si>
    <t>2. Jumlah Waduk</t>
  </si>
  <si>
    <t>3. Jumlah Sarana Pengairan Teknis (m)</t>
  </si>
  <si>
    <t xml:space="preserve">    Saluran Primer / Induk</t>
  </si>
  <si>
    <t xml:space="preserve">    Saluran Sekunder</t>
  </si>
  <si>
    <t xml:space="preserve">    Saluran Tersier</t>
  </si>
  <si>
    <t>4. Jumlah sarana Pengairan Setengah Teknis (Ha)</t>
  </si>
  <si>
    <t>5. Jumlah Sarana Pengaiarn Sederhana (Ha)</t>
  </si>
  <si>
    <t>Sumber: Dinas Pengelolaan Sumber Daya Air dan Penataan Ruang</t>
  </si>
  <si>
    <t>Sumber: Dinas Pengelolaan Sumber Daya Air dan Penataan Ruang Kab. Brebes</t>
  </si>
  <si>
    <t xml:space="preserve"> -</t>
  </si>
  <si>
    <t>-</t>
  </si>
  <si>
    <t>Kepala Dinas Pengelolaan Sumber Daya Air</t>
  </si>
  <si>
    <t>dan Penataan Ruang Kab. Brebes</t>
  </si>
  <si>
    <t>Di Kabupaten Brebes Tahun 2018-2024</t>
  </si>
  <si>
    <t>Di Kabupaten Brebes Tahun 2018-2025</t>
  </si>
  <si>
    <t>Brebes ,              Januari 2026</t>
  </si>
  <si>
    <t>MOH. ZUHDAN FANANI, SH.</t>
  </si>
  <si>
    <t>Pembina Utama Muda</t>
  </si>
  <si>
    <t>NIP. 19730224 199803 1 006</t>
  </si>
  <si>
    <t>Banyaknya Prasarana Irigasi/ Pengairan Tahun 2018-2025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</si>
</sst>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Border="1"/>
    <xf numFmtId="3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1" applyFont="1" applyBorder="1" applyAlignment="1"/>
    <xf numFmtId="164" fontId="0" fillId="0" borderId="1" xfId="1" applyFont="1" applyBorder="1" applyAlignment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64" fontId="7" fillId="0" borderId="5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view="pageBreakPreview" topLeftCell="B1" zoomScale="90" zoomScaleSheetLayoutView="90" workbookViewId="0">
      <selection activeCell="J31" sqref="J31"/>
    </sheetView>
  </sheetViews>
  <sheetFormatPr defaultRowHeight="15" x14ac:dyDescent="0.25"/>
  <cols>
    <col min="1" max="1" width="5.85546875" customWidth="1"/>
    <col min="2" max="2" width="14.42578125" customWidth="1"/>
    <col min="3" max="3" width="8.28515625" customWidth="1"/>
  </cols>
  <sheetData>
    <row r="1" spans="1:19" ht="15.75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9" ht="15.75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9" ht="24.75" customHeight="1" x14ac:dyDescent="0.25">
      <c r="A3" s="48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</row>
    <row r="4" spans="1:19" x14ac:dyDescent="0.25">
      <c r="A4" s="47" t="s">
        <v>2</v>
      </c>
      <c r="B4" s="47" t="s">
        <v>21</v>
      </c>
      <c r="C4" s="45">
        <v>2018</v>
      </c>
      <c r="D4" s="46"/>
      <c r="E4" s="45">
        <v>2019</v>
      </c>
      <c r="F4" s="46"/>
      <c r="G4" s="45">
        <v>2020</v>
      </c>
      <c r="H4" s="46"/>
      <c r="I4" s="45">
        <v>2021</v>
      </c>
      <c r="J4" s="46"/>
      <c r="K4" s="45">
        <v>2022</v>
      </c>
      <c r="L4" s="46"/>
      <c r="M4" s="44">
        <v>2023</v>
      </c>
      <c r="N4" s="44"/>
      <c r="O4" s="44">
        <v>2024</v>
      </c>
      <c r="P4" s="44"/>
      <c r="Q4" s="52">
        <v>2025</v>
      </c>
      <c r="R4" s="53"/>
    </row>
    <row r="5" spans="1:19" x14ac:dyDescent="0.25">
      <c r="A5" s="47"/>
      <c r="B5" s="47"/>
      <c r="C5" s="1" t="s">
        <v>0</v>
      </c>
      <c r="D5" s="1" t="s">
        <v>1</v>
      </c>
      <c r="E5" s="1" t="s">
        <v>0</v>
      </c>
      <c r="F5" s="1" t="s">
        <v>1</v>
      </c>
      <c r="G5" s="14" t="s">
        <v>0</v>
      </c>
      <c r="H5" s="14" t="s">
        <v>1</v>
      </c>
      <c r="I5" s="14" t="s">
        <v>0</v>
      </c>
      <c r="J5" s="14" t="s">
        <v>1</v>
      </c>
      <c r="K5" s="14" t="s">
        <v>0</v>
      </c>
      <c r="L5" s="14" t="s">
        <v>1</v>
      </c>
      <c r="M5" s="14" t="s">
        <v>0</v>
      </c>
      <c r="N5" s="14" t="s">
        <v>1</v>
      </c>
      <c r="O5" s="14" t="s">
        <v>0</v>
      </c>
      <c r="P5" s="14" t="s">
        <v>1</v>
      </c>
      <c r="Q5" s="40" t="s">
        <v>0</v>
      </c>
      <c r="R5" s="40" t="s">
        <v>1</v>
      </c>
      <c r="S5" s="11"/>
    </row>
    <row r="6" spans="1:19" x14ac:dyDescent="0.25">
      <c r="A6" s="2">
        <v>1</v>
      </c>
      <c r="B6" s="3" t="s">
        <v>3</v>
      </c>
      <c r="C6" s="30" t="s">
        <v>51</v>
      </c>
      <c r="D6" s="30" t="s">
        <v>51</v>
      </c>
      <c r="E6" s="30">
        <v>1909</v>
      </c>
      <c r="F6" s="30">
        <v>115</v>
      </c>
      <c r="G6" s="30">
        <v>3894</v>
      </c>
      <c r="H6" s="30">
        <v>191</v>
      </c>
      <c r="I6" s="30">
        <v>3301</v>
      </c>
      <c r="J6" s="30">
        <v>157</v>
      </c>
      <c r="K6" s="15">
        <v>6243</v>
      </c>
      <c r="L6" s="15">
        <v>294</v>
      </c>
      <c r="M6" s="32">
        <v>3351</v>
      </c>
      <c r="N6" s="32">
        <v>171</v>
      </c>
      <c r="O6" s="32">
        <v>5359</v>
      </c>
      <c r="P6" s="32">
        <v>205</v>
      </c>
      <c r="Q6" s="32">
        <v>6462</v>
      </c>
      <c r="R6" s="32">
        <v>283</v>
      </c>
      <c r="S6" s="11"/>
    </row>
    <row r="7" spans="1:19" x14ac:dyDescent="0.25">
      <c r="A7" s="2">
        <v>2</v>
      </c>
      <c r="B7" s="3" t="s">
        <v>4</v>
      </c>
      <c r="C7" s="30">
        <v>2403</v>
      </c>
      <c r="D7" s="30">
        <v>139</v>
      </c>
      <c r="E7" s="30">
        <v>1996</v>
      </c>
      <c r="F7" s="30">
        <v>119</v>
      </c>
      <c r="G7" s="30">
        <v>3071</v>
      </c>
      <c r="H7" s="30">
        <v>174</v>
      </c>
      <c r="I7" s="30">
        <v>3020</v>
      </c>
      <c r="J7" s="30">
        <v>188</v>
      </c>
      <c r="K7" s="15">
        <v>3421</v>
      </c>
      <c r="L7" s="15">
        <v>180</v>
      </c>
      <c r="M7" s="32">
        <v>1768</v>
      </c>
      <c r="N7" s="32">
        <v>141</v>
      </c>
      <c r="O7" s="32">
        <v>2766</v>
      </c>
      <c r="P7" s="32">
        <v>161</v>
      </c>
      <c r="Q7" s="32">
        <v>3375</v>
      </c>
      <c r="R7" s="32">
        <v>183</v>
      </c>
      <c r="S7" s="11"/>
    </row>
    <row r="8" spans="1:19" x14ac:dyDescent="0.25">
      <c r="A8" s="2">
        <v>3</v>
      </c>
      <c r="B8" s="3" t="s">
        <v>5</v>
      </c>
      <c r="C8" s="30">
        <v>2320</v>
      </c>
      <c r="D8" s="30">
        <v>169</v>
      </c>
      <c r="E8" s="30">
        <v>1848</v>
      </c>
      <c r="F8" s="30">
        <v>157</v>
      </c>
      <c r="G8" s="30">
        <v>3488</v>
      </c>
      <c r="H8" s="30">
        <v>221</v>
      </c>
      <c r="I8" s="30">
        <v>2652</v>
      </c>
      <c r="J8" s="30">
        <v>193</v>
      </c>
      <c r="K8" s="15">
        <v>3080</v>
      </c>
      <c r="L8" s="15">
        <v>284</v>
      </c>
      <c r="M8" s="32">
        <v>1895</v>
      </c>
      <c r="N8" s="32">
        <v>103</v>
      </c>
      <c r="O8" s="32">
        <v>2698</v>
      </c>
      <c r="P8" s="32">
        <v>200</v>
      </c>
      <c r="Q8" s="32">
        <v>2519</v>
      </c>
      <c r="R8" s="32">
        <v>235</v>
      </c>
      <c r="S8" s="11"/>
    </row>
    <row r="9" spans="1:19" x14ac:dyDescent="0.25">
      <c r="A9" s="2">
        <v>4</v>
      </c>
      <c r="B9" s="3" t="s">
        <v>6</v>
      </c>
      <c r="C9" s="30">
        <v>7214</v>
      </c>
      <c r="D9" s="30">
        <v>271</v>
      </c>
      <c r="E9" s="30">
        <v>4888</v>
      </c>
      <c r="F9" s="30">
        <v>215</v>
      </c>
      <c r="G9" s="30">
        <v>5381</v>
      </c>
      <c r="H9" s="30">
        <v>217</v>
      </c>
      <c r="I9" s="30">
        <v>4278</v>
      </c>
      <c r="J9" s="30">
        <v>191</v>
      </c>
      <c r="K9" s="15">
        <v>4850</v>
      </c>
      <c r="L9" s="15">
        <v>223</v>
      </c>
      <c r="M9" s="32">
        <v>2541</v>
      </c>
      <c r="N9" s="32">
        <v>135</v>
      </c>
      <c r="O9" s="32">
        <v>1449</v>
      </c>
      <c r="P9" s="32">
        <v>210</v>
      </c>
      <c r="Q9" s="32">
        <v>2849</v>
      </c>
      <c r="R9" s="32">
        <v>174</v>
      </c>
      <c r="S9" s="11"/>
    </row>
    <row r="10" spans="1:19" x14ac:dyDescent="0.25">
      <c r="A10" s="2">
        <v>5</v>
      </c>
      <c r="B10" s="3" t="s">
        <v>7</v>
      </c>
      <c r="C10" s="30" t="s">
        <v>51</v>
      </c>
      <c r="D10" s="30" t="s">
        <v>51</v>
      </c>
      <c r="E10" s="30">
        <v>23106</v>
      </c>
      <c r="F10" s="30">
        <v>172</v>
      </c>
      <c r="G10" s="30">
        <v>3640</v>
      </c>
      <c r="H10" s="30">
        <v>230</v>
      </c>
      <c r="I10" s="30">
        <v>3194</v>
      </c>
      <c r="J10" s="30">
        <v>222</v>
      </c>
      <c r="K10" s="15">
        <v>3678</v>
      </c>
      <c r="L10" s="15">
        <v>291</v>
      </c>
      <c r="M10" s="32">
        <v>2859</v>
      </c>
      <c r="N10" s="32">
        <v>198</v>
      </c>
      <c r="O10" s="32">
        <v>3827</v>
      </c>
      <c r="P10" s="32">
        <v>177</v>
      </c>
      <c r="Q10" s="32">
        <v>3623</v>
      </c>
      <c r="R10" s="32">
        <v>183</v>
      </c>
      <c r="S10" s="11"/>
    </row>
    <row r="11" spans="1:19" x14ac:dyDescent="0.25">
      <c r="A11" s="2">
        <v>6</v>
      </c>
      <c r="B11" s="3" t="s">
        <v>8</v>
      </c>
      <c r="C11" s="30">
        <v>1670</v>
      </c>
      <c r="D11" s="30">
        <v>88</v>
      </c>
      <c r="E11" s="30">
        <v>1750</v>
      </c>
      <c r="F11" s="30">
        <v>80</v>
      </c>
      <c r="G11" s="30">
        <v>2789</v>
      </c>
      <c r="H11" s="30">
        <v>172</v>
      </c>
      <c r="I11" s="30">
        <v>2601</v>
      </c>
      <c r="J11" s="30">
        <v>182</v>
      </c>
      <c r="K11" s="15">
        <v>2515</v>
      </c>
      <c r="L11" s="15">
        <v>224</v>
      </c>
      <c r="M11" s="32">
        <v>1430</v>
      </c>
      <c r="N11" s="32">
        <v>112</v>
      </c>
      <c r="O11" s="32">
        <v>2822</v>
      </c>
      <c r="P11" s="32">
        <v>156</v>
      </c>
      <c r="Q11" s="32">
        <v>2939</v>
      </c>
      <c r="R11" s="32">
        <v>168</v>
      </c>
      <c r="S11" s="11"/>
    </row>
    <row r="12" spans="1:19" x14ac:dyDescent="0.25">
      <c r="A12" s="2">
        <v>7</v>
      </c>
      <c r="B12" s="3" t="s">
        <v>9</v>
      </c>
      <c r="C12" s="30">
        <v>3835</v>
      </c>
      <c r="D12" s="30">
        <v>185</v>
      </c>
      <c r="E12" s="30">
        <v>3682</v>
      </c>
      <c r="F12" s="30">
        <v>154</v>
      </c>
      <c r="G12" s="30">
        <v>3260</v>
      </c>
      <c r="H12" s="30">
        <v>152</v>
      </c>
      <c r="I12" s="30">
        <v>2173</v>
      </c>
      <c r="J12" s="30">
        <v>149</v>
      </c>
      <c r="K12" s="15">
        <v>2614</v>
      </c>
      <c r="L12" s="15">
        <v>169</v>
      </c>
      <c r="M12" s="32">
        <v>1794</v>
      </c>
      <c r="N12" s="32">
        <v>102</v>
      </c>
      <c r="O12" s="32">
        <v>993</v>
      </c>
      <c r="P12" s="32">
        <v>143</v>
      </c>
      <c r="Q12" s="32">
        <v>2410</v>
      </c>
      <c r="R12" s="32">
        <v>161</v>
      </c>
      <c r="S12" s="11"/>
    </row>
    <row r="13" spans="1:19" x14ac:dyDescent="0.25">
      <c r="A13" s="2">
        <v>8</v>
      </c>
      <c r="B13" s="3" t="s">
        <v>10</v>
      </c>
      <c r="C13" s="30">
        <v>12362</v>
      </c>
      <c r="D13" s="30">
        <v>486</v>
      </c>
      <c r="E13" s="30">
        <v>10847</v>
      </c>
      <c r="F13" s="30">
        <v>1313</v>
      </c>
      <c r="G13" s="30">
        <v>3605</v>
      </c>
      <c r="H13" s="30">
        <v>156</v>
      </c>
      <c r="I13" s="30">
        <v>3239</v>
      </c>
      <c r="J13" s="30">
        <v>164</v>
      </c>
      <c r="K13" s="15">
        <v>3489</v>
      </c>
      <c r="L13" s="15">
        <v>193</v>
      </c>
      <c r="M13" s="32">
        <v>2140</v>
      </c>
      <c r="N13" s="32">
        <v>127</v>
      </c>
      <c r="O13" s="32">
        <v>2055</v>
      </c>
      <c r="P13" s="32">
        <v>151</v>
      </c>
      <c r="Q13" s="32">
        <v>2536</v>
      </c>
      <c r="R13" s="32">
        <v>101</v>
      </c>
      <c r="S13" s="11"/>
    </row>
    <row r="14" spans="1:19" x14ac:dyDescent="0.25">
      <c r="A14" s="2">
        <v>9</v>
      </c>
      <c r="B14" s="3" t="s">
        <v>11</v>
      </c>
      <c r="C14" s="30">
        <v>8667</v>
      </c>
      <c r="D14" s="30">
        <v>420</v>
      </c>
      <c r="E14" s="30">
        <v>8203</v>
      </c>
      <c r="F14" s="30">
        <v>408</v>
      </c>
      <c r="G14" s="30">
        <v>3010</v>
      </c>
      <c r="H14" s="30">
        <v>181</v>
      </c>
      <c r="I14" s="30">
        <v>2905</v>
      </c>
      <c r="J14" s="30">
        <v>65</v>
      </c>
      <c r="K14" s="15">
        <v>2831</v>
      </c>
      <c r="L14" s="15">
        <v>212</v>
      </c>
      <c r="M14" s="32">
        <v>1562</v>
      </c>
      <c r="N14" s="32">
        <v>132</v>
      </c>
      <c r="O14" s="32">
        <v>2042</v>
      </c>
      <c r="P14" s="32">
        <v>162</v>
      </c>
      <c r="Q14" s="32">
        <v>2791</v>
      </c>
      <c r="R14" s="32">
        <v>225</v>
      </c>
      <c r="S14" s="11"/>
    </row>
    <row r="15" spans="1:19" x14ac:dyDescent="0.25">
      <c r="A15" s="2">
        <v>10</v>
      </c>
      <c r="B15" s="3" t="s">
        <v>12</v>
      </c>
      <c r="C15" s="30">
        <v>4671</v>
      </c>
      <c r="D15" s="30">
        <v>257</v>
      </c>
      <c r="E15" s="30">
        <v>5147</v>
      </c>
      <c r="F15" s="30">
        <v>237</v>
      </c>
      <c r="G15" s="30">
        <v>2891</v>
      </c>
      <c r="H15" s="30">
        <v>134</v>
      </c>
      <c r="I15" s="30">
        <v>1817</v>
      </c>
      <c r="J15" s="30">
        <v>126</v>
      </c>
      <c r="K15" s="15">
        <v>2307</v>
      </c>
      <c r="L15" s="15">
        <v>148</v>
      </c>
      <c r="M15" s="32">
        <v>1403</v>
      </c>
      <c r="N15" s="32">
        <v>90</v>
      </c>
      <c r="O15" s="32">
        <v>1639</v>
      </c>
      <c r="P15" s="32">
        <v>111</v>
      </c>
      <c r="Q15" s="32">
        <v>2264</v>
      </c>
      <c r="R15" s="32">
        <v>127</v>
      </c>
      <c r="S15" s="11"/>
    </row>
    <row r="16" spans="1:19" x14ac:dyDescent="0.25">
      <c r="A16" s="2">
        <v>11</v>
      </c>
      <c r="B16" s="3" t="s">
        <v>13</v>
      </c>
      <c r="C16" s="30">
        <v>1339</v>
      </c>
      <c r="D16" s="30">
        <v>92</v>
      </c>
      <c r="E16" s="30">
        <v>1281</v>
      </c>
      <c r="F16" s="30">
        <v>84</v>
      </c>
      <c r="G16" s="30">
        <v>2788</v>
      </c>
      <c r="H16" s="30">
        <v>149</v>
      </c>
      <c r="I16" s="30">
        <v>2090</v>
      </c>
      <c r="J16" s="30">
        <v>145</v>
      </c>
      <c r="K16" s="15">
        <v>2111</v>
      </c>
      <c r="L16" s="15">
        <v>180</v>
      </c>
      <c r="M16" s="32">
        <v>1245</v>
      </c>
      <c r="N16" s="32">
        <v>102</v>
      </c>
      <c r="O16" s="32">
        <v>1959</v>
      </c>
      <c r="P16" s="32">
        <v>129</v>
      </c>
      <c r="Q16" s="32">
        <v>2135</v>
      </c>
      <c r="R16" s="32">
        <v>171</v>
      </c>
      <c r="S16" s="11"/>
    </row>
    <row r="17" spans="1:19" x14ac:dyDescent="0.25">
      <c r="A17" s="2">
        <v>12</v>
      </c>
      <c r="B17" s="3" t="s">
        <v>14</v>
      </c>
      <c r="C17" s="30">
        <v>6571</v>
      </c>
      <c r="D17" s="30">
        <v>289</v>
      </c>
      <c r="E17" s="30">
        <v>4076</v>
      </c>
      <c r="F17" s="30">
        <v>219</v>
      </c>
      <c r="G17" s="30">
        <v>1588</v>
      </c>
      <c r="H17" s="30">
        <v>160</v>
      </c>
      <c r="I17" s="30">
        <v>1297</v>
      </c>
      <c r="J17" s="30">
        <v>140</v>
      </c>
      <c r="K17" s="15">
        <v>1245</v>
      </c>
      <c r="L17" s="15">
        <v>159</v>
      </c>
      <c r="M17" s="32">
        <v>704</v>
      </c>
      <c r="N17" s="32">
        <v>104</v>
      </c>
      <c r="O17" s="32">
        <v>1027</v>
      </c>
      <c r="P17" s="32">
        <v>120</v>
      </c>
      <c r="Q17" s="32">
        <v>1201</v>
      </c>
      <c r="R17" s="32">
        <v>142</v>
      </c>
      <c r="S17" s="11"/>
    </row>
    <row r="18" spans="1:19" x14ac:dyDescent="0.25">
      <c r="A18" s="2">
        <v>13</v>
      </c>
      <c r="B18" s="3" t="s">
        <v>22</v>
      </c>
      <c r="C18" s="30">
        <v>5648</v>
      </c>
      <c r="D18" s="30">
        <v>258</v>
      </c>
      <c r="E18" s="30">
        <v>5190</v>
      </c>
      <c r="F18" s="30">
        <v>233</v>
      </c>
      <c r="G18" s="30">
        <v>3487</v>
      </c>
      <c r="H18" s="30">
        <v>153</v>
      </c>
      <c r="I18" s="30">
        <v>2243</v>
      </c>
      <c r="J18" s="30">
        <v>73</v>
      </c>
      <c r="K18" s="15">
        <v>2302</v>
      </c>
      <c r="L18" s="15">
        <v>164</v>
      </c>
      <c r="M18" s="32">
        <v>1723</v>
      </c>
      <c r="N18" s="32">
        <v>105</v>
      </c>
      <c r="O18" s="32">
        <v>2456</v>
      </c>
      <c r="P18" s="32">
        <v>141</v>
      </c>
      <c r="Q18" s="32">
        <v>2628</v>
      </c>
      <c r="R18" s="32">
        <v>166</v>
      </c>
      <c r="S18" s="11"/>
    </row>
    <row r="19" spans="1:19" x14ac:dyDescent="0.25">
      <c r="A19" s="2">
        <v>14</v>
      </c>
      <c r="B19" s="3" t="s">
        <v>15</v>
      </c>
      <c r="C19" s="30">
        <v>4133</v>
      </c>
      <c r="D19" s="30">
        <v>206</v>
      </c>
      <c r="E19" s="30">
        <v>3288</v>
      </c>
      <c r="F19" s="30">
        <v>175</v>
      </c>
      <c r="G19" s="30">
        <v>2856</v>
      </c>
      <c r="H19" s="30">
        <v>128</v>
      </c>
      <c r="I19" s="30">
        <v>2081</v>
      </c>
      <c r="J19" s="30">
        <v>127</v>
      </c>
      <c r="K19" s="15">
        <v>1696</v>
      </c>
      <c r="L19" s="15">
        <v>139</v>
      </c>
      <c r="M19" s="32">
        <v>1285</v>
      </c>
      <c r="N19" s="32">
        <v>98</v>
      </c>
      <c r="O19" s="32">
        <v>2033</v>
      </c>
      <c r="P19" s="32">
        <v>103</v>
      </c>
      <c r="Q19" s="32">
        <v>2201</v>
      </c>
      <c r="R19" s="32">
        <v>132</v>
      </c>
      <c r="S19" s="11"/>
    </row>
    <row r="20" spans="1:19" x14ac:dyDescent="0.25">
      <c r="A20" s="2">
        <v>15</v>
      </c>
      <c r="B20" s="3" t="s">
        <v>16</v>
      </c>
      <c r="C20" s="30">
        <v>4645</v>
      </c>
      <c r="D20" s="30">
        <v>259</v>
      </c>
      <c r="E20" s="30">
        <v>5297</v>
      </c>
      <c r="F20" s="30">
        <v>346</v>
      </c>
      <c r="G20" s="30">
        <v>3139</v>
      </c>
      <c r="H20" s="30">
        <v>177</v>
      </c>
      <c r="I20" s="30">
        <v>2504</v>
      </c>
      <c r="J20" s="30">
        <v>186</v>
      </c>
      <c r="K20" s="15">
        <v>2860</v>
      </c>
      <c r="L20" s="15">
        <v>189</v>
      </c>
      <c r="M20" s="32">
        <v>1685</v>
      </c>
      <c r="N20" s="32">
        <v>117</v>
      </c>
      <c r="O20" s="32">
        <v>2588</v>
      </c>
      <c r="P20" s="32">
        <v>146</v>
      </c>
      <c r="Q20" s="32">
        <v>2301</v>
      </c>
      <c r="R20" s="32">
        <v>151</v>
      </c>
      <c r="S20" s="11"/>
    </row>
    <row r="21" spans="1:19" x14ac:dyDescent="0.25">
      <c r="A21" s="2">
        <v>16</v>
      </c>
      <c r="B21" s="3" t="s">
        <v>17</v>
      </c>
      <c r="C21" s="30">
        <v>2040</v>
      </c>
      <c r="D21" s="30">
        <v>99</v>
      </c>
      <c r="E21" s="30">
        <v>1909</v>
      </c>
      <c r="F21" s="30">
        <v>93</v>
      </c>
      <c r="G21" s="30">
        <v>3469</v>
      </c>
      <c r="H21" s="30">
        <v>150</v>
      </c>
      <c r="I21" s="30">
        <v>2253</v>
      </c>
      <c r="J21" s="30">
        <v>158</v>
      </c>
      <c r="K21" s="15">
        <v>2595</v>
      </c>
      <c r="L21" s="15">
        <v>156</v>
      </c>
      <c r="M21" s="32">
        <v>1956</v>
      </c>
      <c r="N21" s="32">
        <v>95</v>
      </c>
      <c r="O21" s="32">
        <v>1925</v>
      </c>
      <c r="P21" s="32">
        <v>107</v>
      </c>
      <c r="Q21" s="32">
        <v>1953</v>
      </c>
      <c r="R21" s="32">
        <v>119</v>
      </c>
      <c r="S21" s="11"/>
    </row>
    <row r="22" spans="1:19" x14ac:dyDescent="0.25">
      <c r="A22" s="2">
        <v>17</v>
      </c>
      <c r="B22" s="3" t="s">
        <v>18</v>
      </c>
      <c r="C22" s="30">
        <v>1587</v>
      </c>
      <c r="D22" s="30">
        <v>90</v>
      </c>
      <c r="E22" s="30">
        <v>1404</v>
      </c>
      <c r="F22" s="30">
        <v>68</v>
      </c>
      <c r="G22" s="30">
        <v>2881</v>
      </c>
      <c r="H22" s="30">
        <v>135</v>
      </c>
      <c r="I22" s="30">
        <v>2251</v>
      </c>
      <c r="J22" s="30">
        <v>138</v>
      </c>
      <c r="K22" s="15">
        <v>2969</v>
      </c>
      <c r="L22" s="15">
        <v>150</v>
      </c>
      <c r="M22" s="32">
        <v>1339</v>
      </c>
      <c r="N22" s="32">
        <v>85</v>
      </c>
      <c r="O22" s="32">
        <v>1693</v>
      </c>
      <c r="P22" s="32">
        <v>118</v>
      </c>
      <c r="Q22" s="32">
        <v>1816</v>
      </c>
      <c r="R22" s="32">
        <v>135</v>
      </c>
      <c r="S22" s="11"/>
    </row>
    <row r="23" spans="1:19" x14ac:dyDescent="0.25">
      <c r="A23" s="44" t="s">
        <v>23</v>
      </c>
      <c r="B23" s="44"/>
      <c r="C23" s="4">
        <f>SUM(C6:C22)</f>
        <v>69105</v>
      </c>
      <c r="D23" s="4">
        <f t="shared" ref="D23:J23" si="0">SUM(D6:D22)</f>
        <v>3308</v>
      </c>
      <c r="E23" s="4">
        <f t="shared" si="0"/>
        <v>85821</v>
      </c>
      <c r="F23" s="4">
        <f t="shared" si="0"/>
        <v>4188</v>
      </c>
      <c r="G23" s="4">
        <f t="shared" si="0"/>
        <v>55237</v>
      </c>
      <c r="H23" s="4">
        <f t="shared" si="0"/>
        <v>2880</v>
      </c>
      <c r="I23" s="4">
        <f t="shared" si="0"/>
        <v>43899</v>
      </c>
      <c r="J23" s="4">
        <f t="shared" si="0"/>
        <v>2604</v>
      </c>
      <c r="K23" s="16">
        <f>SUM(K6:K22)</f>
        <v>50806</v>
      </c>
      <c r="L23" s="16">
        <f>SUM(L6:L22)</f>
        <v>3355</v>
      </c>
      <c r="M23" s="16">
        <f t="shared" ref="M23:N23" si="1">SUM(M6:M22)</f>
        <v>30680</v>
      </c>
      <c r="N23" s="16">
        <f t="shared" si="1"/>
        <v>2017</v>
      </c>
      <c r="O23" s="16">
        <f t="shared" ref="O23:P23" si="2">SUM(O6:O22)</f>
        <v>39331</v>
      </c>
      <c r="P23" s="16">
        <f t="shared" si="2"/>
        <v>2540</v>
      </c>
      <c r="Q23" s="41">
        <f>SUM(Q6:Q22)</f>
        <v>46003</v>
      </c>
      <c r="R23" s="41">
        <f>SUM(R6:R22)</f>
        <v>2856</v>
      </c>
    </row>
    <row r="25" spans="1:19" x14ac:dyDescent="0.25">
      <c r="A25" t="s">
        <v>50</v>
      </c>
      <c r="J25" s="7"/>
      <c r="K25" s="8"/>
      <c r="L25" s="8"/>
      <c r="M25" s="8"/>
      <c r="N25" s="8"/>
    </row>
    <row r="26" spans="1:19" x14ac:dyDescent="0.25">
      <c r="M26" t="s">
        <v>57</v>
      </c>
      <c r="O26" s="7"/>
    </row>
    <row r="27" spans="1:19" x14ac:dyDescent="0.25">
      <c r="M27" t="s">
        <v>53</v>
      </c>
      <c r="O27" s="7"/>
    </row>
    <row r="28" spans="1:19" x14ac:dyDescent="0.25">
      <c r="M28" t="s">
        <v>54</v>
      </c>
      <c r="O28" s="7"/>
    </row>
    <row r="29" spans="1:19" x14ac:dyDescent="0.25">
      <c r="M29" s="7"/>
      <c r="O29" s="7"/>
    </row>
    <row r="30" spans="1:19" x14ac:dyDescent="0.25">
      <c r="M30" s="7"/>
      <c r="O30" s="9"/>
    </row>
    <row r="31" spans="1:19" x14ac:dyDescent="0.25">
      <c r="M31" s="9"/>
      <c r="O31" s="9"/>
    </row>
    <row r="32" spans="1:19" x14ac:dyDescent="0.25">
      <c r="M32" s="54" t="s">
        <v>58</v>
      </c>
      <c r="N32" s="54"/>
      <c r="O32" s="54"/>
      <c r="P32" s="54"/>
    </row>
    <row r="33" spans="13:16" x14ac:dyDescent="0.25">
      <c r="M33" s="54" t="s">
        <v>59</v>
      </c>
      <c r="N33" s="54"/>
      <c r="O33" s="54"/>
      <c r="P33" s="54"/>
    </row>
    <row r="34" spans="13:16" x14ac:dyDescent="0.25">
      <c r="M34" s="54" t="s">
        <v>60</v>
      </c>
      <c r="N34" s="54"/>
      <c r="O34" s="54"/>
      <c r="P34" s="54"/>
    </row>
  </sheetData>
  <mergeCells count="17">
    <mergeCell ref="Q4:R4"/>
    <mergeCell ref="O4:P4"/>
    <mergeCell ref="M32:P32"/>
    <mergeCell ref="M33:P33"/>
    <mergeCell ref="M34:P34"/>
    <mergeCell ref="A3:N3"/>
    <mergeCell ref="A2:N2"/>
    <mergeCell ref="M4:N4"/>
    <mergeCell ref="A1:N1"/>
    <mergeCell ref="K4:L4"/>
    <mergeCell ref="A23:B23"/>
    <mergeCell ref="I4:J4"/>
    <mergeCell ref="A4:A5"/>
    <mergeCell ref="B4:B5"/>
    <mergeCell ref="C4:D4"/>
    <mergeCell ref="E4:F4"/>
    <mergeCell ref="G4:H4"/>
  </mergeCells>
  <printOptions horizontalCentered="1"/>
  <pageMargins left="0.7" right="0.7" top="0.75" bottom="0.5" header="0.3" footer="0.3"/>
  <pageSetup paperSize="256" scale="7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view="pageBreakPreview" zoomScale="90" zoomScaleSheetLayoutView="90" workbookViewId="0">
      <selection activeCell="H27" sqref="H27"/>
    </sheetView>
  </sheetViews>
  <sheetFormatPr defaultRowHeight="15" x14ac:dyDescent="0.25"/>
  <cols>
    <col min="1" max="1" width="4.28515625" customWidth="1"/>
    <col min="2" max="2" width="13.42578125" customWidth="1"/>
    <col min="3" max="12" width="10.140625" customWidth="1"/>
  </cols>
  <sheetData>
    <row r="1" spans="1:18" ht="15.75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15.75" x14ac:dyDescent="0.2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" ht="15.75" x14ac:dyDescent="0.25">
      <c r="A3" s="57" t="s">
        <v>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8"/>
    </row>
    <row r="4" spans="1:18" x14ac:dyDescent="0.25">
      <c r="A4" s="47" t="s">
        <v>2</v>
      </c>
      <c r="B4" s="47" t="s">
        <v>36</v>
      </c>
      <c r="C4" s="45">
        <v>2018</v>
      </c>
      <c r="D4" s="46"/>
      <c r="E4" s="45">
        <v>2019</v>
      </c>
      <c r="F4" s="46"/>
      <c r="G4" s="45">
        <v>2020</v>
      </c>
      <c r="H4" s="46"/>
      <c r="I4" s="45">
        <v>2021</v>
      </c>
      <c r="J4" s="46"/>
      <c r="K4" s="45">
        <v>2022</v>
      </c>
      <c r="L4" s="46"/>
      <c r="M4" s="55">
        <v>2023</v>
      </c>
      <c r="N4" s="55"/>
      <c r="O4" s="55">
        <v>2024</v>
      </c>
      <c r="P4" s="55"/>
      <c r="Q4" s="55">
        <v>2025</v>
      </c>
      <c r="R4" s="55"/>
    </row>
    <row r="5" spans="1:18" x14ac:dyDescent="0.25">
      <c r="A5" s="47"/>
      <c r="B5" s="47"/>
      <c r="C5" s="1" t="s">
        <v>0</v>
      </c>
      <c r="D5" s="1" t="s">
        <v>1</v>
      </c>
      <c r="E5" s="1" t="s">
        <v>0</v>
      </c>
      <c r="F5" s="1" t="s">
        <v>1</v>
      </c>
      <c r="G5" s="1" t="s">
        <v>0</v>
      </c>
      <c r="H5" s="1" t="s">
        <v>1</v>
      </c>
      <c r="I5" s="1" t="s">
        <v>0</v>
      </c>
      <c r="J5" s="1" t="s">
        <v>1</v>
      </c>
      <c r="K5" s="6" t="s">
        <v>0</v>
      </c>
      <c r="L5" s="6" t="s">
        <v>1</v>
      </c>
      <c r="M5" s="14" t="s">
        <v>0</v>
      </c>
      <c r="N5" s="14" t="s">
        <v>1</v>
      </c>
      <c r="O5" s="14" t="s">
        <v>0</v>
      </c>
      <c r="P5" s="14" t="s">
        <v>1</v>
      </c>
      <c r="Q5" s="40" t="s">
        <v>0</v>
      </c>
      <c r="R5" s="40" t="s">
        <v>1</v>
      </c>
    </row>
    <row r="6" spans="1:18" x14ac:dyDescent="0.25">
      <c r="A6" s="2">
        <v>1</v>
      </c>
      <c r="B6" s="3" t="s">
        <v>24</v>
      </c>
      <c r="C6" s="30">
        <v>8267</v>
      </c>
      <c r="D6" s="30">
        <v>414</v>
      </c>
      <c r="E6" s="30">
        <v>316</v>
      </c>
      <c r="F6" s="30">
        <v>24</v>
      </c>
      <c r="G6" s="30">
        <v>467</v>
      </c>
      <c r="H6" s="30">
        <v>25</v>
      </c>
      <c r="I6" s="30">
        <v>423</v>
      </c>
      <c r="J6" s="30">
        <v>26</v>
      </c>
      <c r="K6" s="5">
        <v>14410</v>
      </c>
      <c r="L6" s="36">
        <v>28</v>
      </c>
      <c r="M6" s="34">
        <v>13553</v>
      </c>
      <c r="N6" s="34">
        <v>31</v>
      </c>
      <c r="O6" s="34">
        <v>13146</v>
      </c>
      <c r="P6" s="34">
        <v>25</v>
      </c>
      <c r="Q6" s="32">
        <v>13382</v>
      </c>
      <c r="R6" s="32">
        <v>690</v>
      </c>
    </row>
    <row r="7" spans="1:18" x14ac:dyDescent="0.25">
      <c r="A7" s="2">
        <v>2</v>
      </c>
      <c r="B7" s="3" t="s">
        <v>25</v>
      </c>
      <c r="C7" s="30">
        <v>23354</v>
      </c>
      <c r="D7" s="30">
        <v>756</v>
      </c>
      <c r="E7" s="30">
        <v>426</v>
      </c>
      <c r="F7" s="30">
        <v>28</v>
      </c>
      <c r="G7" s="30">
        <v>504</v>
      </c>
      <c r="H7" s="30">
        <v>29</v>
      </c>
      <c r="I7" s="30">
        <v>483</v>
      </c>
      <c r="J7" s="30">
        <v>28</v>
      </c>
      <c r="K7" s="5">
        <v>13538</v>
      </c>
      <c r="L7" s="36">
        <v>28</v>
      </c>
      <c r="M7" s="34">
        <v>10054</v>
      </c>
      <c r="N7" s="34">
        <v>28</v>
      </c>
      <c r="O7" s="34">
        <v>16116</v>
      </c>
      <c r="P7" s="34">
        <v>28</v>
      </c>
      <c r="Q7" s="32">
        <v>10643.5</v>
      </c>
      <c r="R7" s="32">
        <v>615</v>
      </c>
    </row>
    <row r="8" spans="1:18" x14ac:dyDescent="0.25">
      <c r="A8" s="2">
        <v>3</v>
      </c>
      <c r="B8" s="3" t="s">
        <v>26</v>
      </c>
      <c r="C8" s="30">
        <v>10901</v>
      </c>
      <c r="D8" s="30">
        <v>545</v>
      </c>
      <c r="E8" s="30">
        <v>323</v>
      </c>
      <c r="F8" s="30">
        <v>30</v>
      </c>
      <c r="G8" s="30">
        <v>491</v>
      </c>
      <c r="H8" s="30">
        <v>30</v>
      </c>
      <c r="I8" s="30">
        <v>389</v>
      </c>
      <c r="J8" s="30">
        <v>26</v>
      </c>
      <c r="K8" s="5">
        <v>10865</v>
      </c>
      <c r="L8" s="36">
        <v>31</v>
      </c>
      <c r="M8" s="34">
        <v>12283</v>
      </c>
      <c r="N8" s="34">
        <v>31</v>
      </c>
      <c r="O8" s="34">
        <v>11457</v>
      </c>
      <c r="P8" s="34">
        <v>26</v>
      </c>
      <c r="Q8" s="32">
        <v>10344.5</v>
      </c>
      <c r="R8" s="32">
        <v>580</v>
      </c>
    </row>
    <row r="9" spans="1:18" x14ac:dyDescent="0.25">
      <c r="A9" s="2">
        <v>4</v>
      </c>
      <c r="B9" s="3" t="s">
        <v>27</v>
      </c>
      <c r="C9" s="30">
        <v>7481</v>
      </c>
      <c r="D9" s="30">
        <v>452</v>
      </c>
      <c r="E9" s="30">
        <v>301</v>
      </c>
      <c r="F9" s="30">
        <v>23</v>
      </c>
      <c r="G9" s="30">
        <v>340</v>
      </c>
      <c r="H9" s="30">
        <v>25</v>
      </c>
      <c r="I9" s="30">
        <v>206</v>
      </c>
      <c r="J9" s="30">
        <v>22</v>
      </c>
      <c r="K9" s="5">
        <v>9723</v>
      </c>
      <c r="L9" s="36">
        <v>30</v>
      </c>
      <c r="M9" s="34">
        <v>7723</v>
      </c>
      <c r="N9" s="34">
        <v>30</v>
      </c>
      <c r="O9" s="34">
        <v>6692</v>
      </c>
      <c r="P9" s="34">
        <v>26</v>
      </c>
      <c r="Q9" s="32">
        <v>8666.5</v>
      </c>
      <c r="R9" s="32">
        <v>533</v>
      </c>
    </row>
    <row r="10" spans="1:18" x14ac:dyDescent="0.25">
      <c r="A10" s="2">
        <v>5</v>
      </c>
      <c r="B10" s="3" t="s">
        <v>28</v>
      </c>
      <c r="C10" s="30">
        <v>4082</v>
      </c>
      <c r="D10" s="30">
        <v>257</v>
      </c>
      <c r="E10" s="30">
        <v>87</v>
      </c>
      <c r="F10" s="30">
        <v>17</v>
      </c>
      <c r="G10" s="30">
        <v>176</v>
      </c>
      <c r="H10" s="30">
        <v>20</v>
      </c>
      <c r="I10" s="30">
        <v>82</v>
      </c>
      <c r="J10" s="30">
        <v>11</v>
      </c>
      <c r="K10" s="5">
        <v>5869</v>
      </c>
      <c r="L10" s="36">
        <v>29</v>
      </c>
      <c r="M10" s="34">
        <v>4159</v>
      </c>
      <c r="N10" s="34">
        <v>31</v>
      </c>
      <c r="O10" s="34">
        <v>3887</v>
      </c>
      <c r="P10" s="34">
        <v>31</v>
      </c>
      <c r="Q10" s="32">
        <v>10978.5</v>
      </c>
      <c r="R10" s="32">
        <v>597</v>
      </c>
    </row>
    <row r="11" spans="1:18" x14ac:dyDescent="0.25">
      <c r="A11" s="2">
        <v>6</v>
      </c>
      <c r="B11" s="3" t="s">
        <v>29</v>
      </c>
      <c r="C11" s="30">
        <v>1822</v>
      </c>
      <c r="D11" s="30">
        <v>113</v>
      </c>
      <c r="E11" s="30">
        <v>1</v>
      </c>
      <c r="F11" s="30">
        <v>2</v>
      </c>
      <c r="G11" s="30">
        <v>91</v>
      </c>
      <c r="H11" s="30">
        <v>14</v>
      </c>
      <c r="I11" s="30">
        <v>123</v>
      </c>
      <c r="J11" s="30">
        <v>20</v>
      </c>
      <c r="K11" s="5">
        <v>8292</v>
      </c>
      <c r="L11" s="36">
        <v>30</v>
      </c>
      <c r="M11" s="34">
        <v>2218</v>
      </c>
      <c r="N11" s="34">
        <v>30</v>
      </c>
      <c r="O11" s="34">
        <v>2500</v>
      </c>
      <c r="P11" s="34">
        <v>13</v>
      </c>
      <c r="Q11" s="32">
        <v>3764.5</v>
      </c>
      <c r="R11" s="32">
        <v>254</v>
      </c>
    </row>
    <row r="12" spans="1:18" x14ac:dyDescent="0.25">
      <c r="A12" s="2">
        <v>7</v>
      </c>
      <c r="B12" s="3" t="s">
        <v>30</v>
      </c>
      <c r="C12" s="30" t="s">
        <v>51</v>
      </c>
      <c r="D12" s="31" t="s">
        <v>52</v>
      </c>
      <c r="E12" s="30">
        <v>1</v>
      </c>
      <c r="F12" s="30">
        <v>5</v>
      </c>
      <c r="G12" s="30">
        <v>50</v>
      </c>
      <c r="H12" s="30">
        <v>9</v>
      </c>
      <c r="I12" s="30">
        <v>34</v>
      </c>
      <c r="J12" s="30">
        <v>7</v>
      </c>
      <c r="K12" s="5">
        <v>5479</v>
      </c>
      <c r="L12" s="36">
        <v>14</v>
      </c>
      <c r="M12" s="34">
        <v>1052</v>
      </c>
      <c r="N12" s="34">
        <v>8</v>
      </c>
      <c r="O12" s="34">
        <v>2484</v>
      </c>
      <c r="P12" s="34">
        <v>7</v>
      </c>
      <c r="Q12" s="32">
        <v>1902</v>
      </c>
      <c r="R12" s="32">
        <v>156</v>
      </c>
    </row>
    <row r="13" spans="1:18" x14ac:dyDescent="0.25">
      <c r="A13" s="2">
        <v>8</v>
      </c>
      <c r="B13" s="3" t="s">
        <v>31</v>
      </c>
      <c r="C13" s="30" t="s">
        <v>51</v>
      </c>
      <c r="D13" s="31" t="s">
        <v>52</v>
      </c>
      <c r="E13" s="31" t="s">
        <v>52</v>
      </c>
      <c r="F13" s="31" t="s">
        <v>52</v>
      </c>
      <c r="G13" s="30">
        <v>23</v>
      </c>
      <c r="H13" s="30">
        <v>7</v>
      </c>
      <c r="I13" s="30">
        <v>62</v>
      </c>
      <c r="J13" s="30">
        <v>12</v>
      </c>
      <c r="K13" s="5">
        <v>2136</v>
      </c>
      <c r="L13" s="36">
        <v>30</v>
      </c>
      <c r="M13" s="38" t="s">
        <v>51</v>
      </c>
      <c r="N13" s="38" t="s">
        <v>51</v>
      </c>
      <c r="O13" s="34">
        <v>168</v>
      </c>
      <c r="P13" s="34">
        <v>2</v>
      </c>
      <c r="Q13" s="32">
        <v>4688</v>
      </c>
      <c r="R13" s="32">
        <v>300</v>
      </c>
    </row>
    <row r="14" spans="1:18" x14ac:dyDescent="0.25">
      <c r="A14" s="2">
        <v>9</v>
      </c>
      <c r="B14" s="3" t="s">
        <v>32</v>
      </c>
      <c r="C14" s="30">
        <v>272</v>
      </c>
      <c r="D14" s="30">
        <v>51</v>
      </c>
      <c r="E14" s="31" t="s">
        <v>52</v>
      </c>
      <c r="F14" s="31" t="s">
        <v>52</v>
      </c>
      <c r="G14" s="30">
        <v>66</v>
      </c>
      <c r="H14" s="30">
        <v>13</v>
      </c>
      <c r="I14" s="30">
        <v>151</v>
      </c>
      <c r="J14" s="30">
        <v>19</v>
      </c>
      <c r="K14" s="5">
        <v>3971</v>
      </c>
      <c r="L14" s="36">
        <v>24</v>
      </c>
      <c r="M14" s="38" t="s">
        <v>51</v>
      </c>
      <c r="N14" s="38" t="s">
        <v>51</v>
      </c>
      <c r="O14" s="34">
        <v>3306</v>
      </c>
      <c r="P14" s="34">
        <v>12</v>
      </c>
      <c r="Q14" s="32">
        <v>3938</v>
      </c>
      <c r="R14" s="32">
        <v>259</v>
      </c>
    </row>
    <row r="15" spans="1:18" x14ac:dyDescent="0.25">
      <c r="A15" s="2">
        <v>10</v>
      </c>
      <c r="B15" s="3" t="s">
        <v>33</v>
      </c>
      <c r="C15" s="30">
        <v>638</v>
      </c>
      <c r="D15" s="30">
        <v>61</v>
      </c>
      <c r="E15" s="30">
        <v>9</v>
      </c>
      <c r="F15" s="30">
        <v>5</v>
      </c>
      <c r="G15" s="30">
        <v>172</v>
      </c>
      <c r="H15" s="30">
        <v>25</v>
      </c>
      <c r="I15" s="30">
        <v>93</v>
      </c>
      <c r="J15" s="30">
        <v>16</v>
      </c>
      <c r="K15" s="5">
        <v>9515</v>
      </c>
      <c r="L15" s="36">
        <v>31</v>
      </c>
      <c r="M15" s="34">
        <v>953</v>
      </c>
      <c r="N15" s="34">
        <v>6</v>
      </c>
      <c r="O15" s="34">
        <v>1254</v>
      </c>
      <c r="P15" s="34">
        <v>11</v>
      </c>
      <c r="Q15" s="32">
        <v>4005</v>
      </c>
      <c r="R15" s="32">
        <v>300</v>
      </c>
    </row>
    <row r="16" spans="1:18" x14ac:dyDescent="0.25">
      <c r="A16" s="2">
        <v>11</v>
      </c>
      <c r="B16" s="3" t="s">
        <v>34</v>
      </c>
      <c r="C16" s="30">
        <v>4420</v>
      </c>
      <c r="D16" s="30">
        <v>299</v>
      </c>
      <c r="E16" s="30">
        <v>62</v>
      </c>
      <c r="F16" s="30">
        <v>16</v>
      </c>
      <c r="G16" s="30">
        <v>266</v>
      </c>
      <c r="H16" s="30">
        <v>28</v>
      </c>
      <c r="I16" s="30">
        <v>289</v>
      </c>
      <c r="J16" s="30">
        <v>30</v>
      </c>
      <c r="K16" s="5">
        <v>11330</v>
      </c>
      <c r="L16" s="36">
        <v>31</v>
      </c>
      <c r="M16" s="34">
        <v>5038</v>
      </c>
      <c r="N16" s="34">
        <v>17</v>
      </c>
      <c r="O16" s="34">
        <v>10264</v>
      </c>
      <c r="P16" s="34">
        <v>30</v>
      </c>
      <c r="Q16" s="32">
        <v>13550</v>
      </c>
      <c r="R16" s="32">
        <v>632</v>
      </c>
    </row>
    <row r="17" spans="1:18" x14ac:dyDescent="0.25">
      <c r="A17" s="2">
        <v>12</v>
      </c>
      <c r="B17" s="3" t="s">
        <v>35</v>
      </c>
      <c r="C17" s="30">
        <v>10036</v>
      </c>
      <c r="D17" s="30">
        <v>502</v>
      </c>
      <c r="E17" s="30">
        <v>291</v>
      </c>
      <c r="F17" s="30">
        <v>29</v>
      </c>
      <c r="G17" s="30">
        <v>630</v>
      </c>
      <c r="H17" s="30">
        <v>31</v>
      </c>
      <c r="I17" s="30">
        <v>354</v>
      </c>
      <c r="J17" s="30">
        <v>27</v>
      </c>
      <c r="K17" s="5">
        <v>9393</v>
      </c>
      <c r="L17" s="36">
        <v>31</v>
      </c>
      <c r="M17" s="34">
        <v>5686</v>
      </c>
      <c r="N17" s="34">
        <v>19</v>
      </c>
      <c r="O17" s="34">
        <v>12935</v>
      </c>
      <c r="P17" s="34">
        <v>31</v>
      </c>
      <c r="Q17" s="32">
        <v>15591</v>
      </c>
      <c r="R17" s="32">
        <v>695</v>
      </c>
    </row>
    <row r="18" spans="1:18" x14ac:dyDescent="0.25">
      <c r="A18" s="44" t="s">
        <v>23</v>
      </c>
      <c r="B18" s="44"/>
      <c r="C18" s="35">
        <f>SUM(C6:C17)</f>
        <v>71273</v>
      </c>
      <c r="D18" s="35">
        <f t="shared" ref="D18:J18" si="0">SUM(D6:D17)</f>
        <v>3450</v>
      </c>
      <c r="E18" s="35">
        <f t="shared" si="0"/>
        <v>1817</v>
      </c>
      <c r="F18" s="35">
        <f t="shared" si="0"/>
        <v>179</v>
      </c>
      <c r="G18" s="35">
        <f t="shared" si="0"/>
        <v>3276</v>
      </c>
      <c r="H18" s="35">
        <f t="shared" si="0"/>
        <v>256</v>
      </c>
      <c r="I18" s="35">
        <f t="shared" si="0"/>
        <v>2689</v>
      </c>
      <c r="J18" s="35">
        <f t="shared" si="0"/>
        <v>244</v>
      </c>
      <c r="K18" s="35">
        <f t="shared" ref="K18:P18" si="1">SUM(K6:K17)</f>
        <v>104521</v>
      </c>
      <c r="L18" s="35">
        <f t="shared" si="1"/>
        <v>337</v>
      </c>
      <c r="M18" s="35">
        <f t="shared" si="1"/>
        <v>62719</v>
      </c>
      <c r="N18" s="35">
        <f t="shared" si="1"/>
        <v>231</v>
      </c>
      <c r="O18" s="35">
        <f t="shared" si="1"/>
        <v>84209</v>
      </c>
      <c r="P18" s="35">
        <f t="shared" si="1"/>
        <v>242</v>
      </c>
      <c r="Q18" s="41">
        <f>SUM(Q6:Q17)</f>
        <v>101453.5</v>
      </c>
      <c r="R18" s="41">
        <f>SUM(R6:R17)</f>
        <v>5611</v>
      </c>
    </row>
    <row r="20" spans="1:18" x14ac:dyDescent="0.25">
      <c r="A20" s="56" t="s">
        <v>50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8" x14ac:dyDescent="0.25">
      <c r="M21" t="s">
        <v>57</v>
      </c>
      <c r="O21" s="7"/>
    </row>
    <row r="22" spans="1:18" x14ac:dyDescent="0.25">
      <c r="M22" t="s">
        <v>53</v>
      </c>
      <c r="O22" s="7"/>
    </row>
    <row r="23" spans="1:18" x14ac:dyDescent="0.25">
      <c r="M23" t="s">
        <v>54</v>
      </c>
      <c r="O23" s="7"/>
    </row>
    <row r="24" spans="1:18" x14ac:dyDescent="0.25">
      <c r="M24" s="7"/>
      <c r="O24" s="7"/>
    </row>
    <row r="25" spans="1:18" x14ac:dyDescent="0.25">
      <c r="M25" s="7"/>
      <c r="O25" s="9"/>
    </row>
    <row r="26" spans="1:18" x14ac:dyDescent="0.25">
      <c r="M26" s="9"/>
      <c r="O26" s="9"/>
    </row>
    <row r="27" spans="1:18" x14ac:dyDescent="0.25">
      <c r="M27" s="54" t="s">
        <v>58</v>
      </c>
      <c r="N27" s="54"/>
      <c r="O27" s="54"/>
      <c r="P27" s="54"/>
    </row>
    <row r="28" spans="1:18" x14ac:dyDescent="0.25">
      <c r="M28" s="54" t="s">
        <v>59</v>
      </c>
      <c r="N28" s="54"/>
      <c r="O28" s="54"/>
      <c r="P28" s="54"/>
    </row>
    <row r="29" spans="1:18" x14ac:dyDescent="0.25">
      <c r="M29" s="54" t="s">
        <v>60</v>
      </c>
      <c r="N29" s="54"/>
      <c r="O29" s="54"/>
      <c r="P29" s="54"/>
    </row>
    <row r="30" spans="1:18" x14ac:dyDescent="0.25">
      <c r="J30" s="7"/>
    </row>
  </sheetData>
  <mergeCells count="18">
    <mergeCell ref="M29:P29"/>
    <mergeCell ref="A1:N1"/>
    <mergeCell ref="K4:L4"/>
    <mergeCell ref="A18:B18"/>
    <mergeCell ref="A4:A5"/>
    <mergeCell ref="B4:B5"/>
    <mergeCell ref="I4:J4"/>
    <mergeCell ref="C4:D4"/>
    <mergeCell ref="E4:F4"/>
    <mergeCell ref="G4:H4"/>
    <mergeCell ref="A20:N20"/>
    <mergeCell ref="A3:N3"/>
    <mergeCell ref="M4:N4"/>
    <mergeCell ref="A2:N2"/>
    <mergeCell ref="O4:P4"/>
    <mergeCell ref="Q4:R4"/>
    <mergeCell ref="M27:P27"/>
    <mergeCell ref="M28:P28"/>
  </mergeCells>
  <printOptions horizontalCentered="1"/>
  <pageMargins left="0.70866141732283505" right="0.70866141732283505" top="0.74803149606299202" bottom="0.74803149606299202" header="0.31496062992126" footer="0.31496062992126"/>
  <pageSetup paperSize="256" scale="68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7"/>
  <sheetViews>
    <sheetView tabSelected="1" view="pageBreakPreview" topLeftCell="B1" zoomScaleNormal="100" zoomScaleSheetLayoutView="100" workbookViewId="0">
      <selection activeCell="J13" sqref="J13"/>
    </sheetView>
  </sheetViews>
  <sheetFormatPr defaultRowHeight="15" x14ac:dyDescent="0.25"/>
  <cols>
    <col min="2" max="2" width="52.5703125" customWidth="1"/>
    <col min="3" max="3" width="14.28515625" customWidth="1"/>
    <col min="4" max="4" width="13.28515625" customWidth="1"/>
    <col min="5" max="5" width="12.7109375" customWidth="1"/>
    <col min="6" max="6" width="13.85546875" customWidth="1"/>
    <col min="7" max="7" width="13" customWidth="1"/>
    <col min="8" max="8" width="14.140625" customWidth="1"/>
    <col min="9" max="9" width="10.140625" customWidth="1"/>
    <col min="10" max="10" width="13.85546875" customWidth="1"/>
  </cols>
  <sheetData>
    <row r="2" spans="2:13" ht="18.75" x14ac:dyDescent="0.3">
      <c r="B2" s="59" t="s">
        <v>38</v>
      </c>
      <c r="C2" s="59"/>
      <c r="D2" s="59"/>
      <c r="E2" s="59"/>
      <c r="F2" s="59"/>
      <c r="G2" s="59"/>
      <c r="H2" s="59"/>
    </row>
    <row r="3" spans="2:13" ht="18.75" x14ac:dyDescent="0.3">
      <c r="B3" s="59" t="s">
        <v>61</v>
      </c>
      <c r="C3" s="59"/>
      <c r="D3" s="59"/>
      <c r="E3" s="59"/>
      <c r="F3" s="59"/>
      <c r="G3" s="59"/>
      <c r="H3" s="59"/>
    </row>
    <row r="4" spans="2:13" x14ac:dyDescent="0.25">
      <c r="H4" s="11"/>
    </row>
    <row r="5" spans="2:13" ht="16.5" thickBot="1" x14ac:dyDescent="0.3">
      <c r="B5" s="60" t="s">
        <v>39</v>
      </c>
      <c r="C5" s="62" t="s">
        <v>40</v>
      </c>
      <c r="D5" s="63"/>
      <c r="E5" s="63"/>
      <c r="F5" s="63"/>
      <c r="G5" s="63"/>
      <c r="H5" s="63"/>
      <c r="I5" s="63"/>
      <c r="J5" s="64"/>
    </row>
    <row r="6" spans="2:13" ht="15.75" x14ac:dyDescent="0.25">
      <c r="B6" s="61"/>
      <c r="C6" s="28">
        <v>2018</v>
      </c>
      <c r="D6" s="28">
        <v>2019</v>
      </c>
      <c r="E6" s="29">
        <v>2020</v>
      </c>
      <c r="F6" s="29">
        <v>2021</v>
      </c>
      <c r="G6" s="29">
        <v>2022</v>
      </c>
      <c r="H6" s="33">
        <v>2023</v>
      </c>
      <c r="I6" s="37">
        <v>2024</v>
      </c>
      <c r="J6" s="65">
        <v>2025</v>
      </c>
    </row>
    <row r="7" spans="2:13" ht="15.75" x14ac:dyDescent="0.25">
      <c r="B7" s="18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33">
        <v>7</v>
      </c>
      <c r="I7" s="37">
        <v>8</v>
      </c>
      <c r="J7" s="39">
        <v>9</v>
      </c>
    </row>
    <row r="8" spans="2:13" ht="21" customHeight="1" x14ac:dyDescent="0.25">
      <c r="B8" s="19" t="s">
        <v>41</v>
      </c>
      <c r="C8" s="20">
        <v>8</v>
      </c>
      <c r="D8" s="20">
        <v>8</v>
      </c>
      <c r="E8" s="20">
        <v>8</v>
      </c>
      <c r="F8" s="20">
        <v>8</v>
      </c>
      <c r="G8" s="20">
        <v>8</v>
      </c>
      <c r="H8" s="20">
        <v>8</v>
      </c>
      <c r="I8" s="20">
        <v>8</v>
      </c>
      <c r="J8" s="66">
        <v>8</v>
      </c>
    </row>
    <row r="9" spans="2:13" ht="23.25" customHeight="1" x14ac:dyDescent="0.25">
      <c r="B9" s="19" t="s">
        <v>42</v>
      </c>
      <c r="C9" s="20">
        <v>2</v>
      </c>
      <c r="D9" s="20">
        <v>2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67">
        <v>2</v>
      </c>
    </row>
    <row r="10" spans="2:13" ht="20.25" customHeight="1" x14ac:dyDescent="0.25">
      <c r="B10" s="19" t="s">
        <v>43</v>
      </c>
      <c r="C10" s="21"/>
      <c r="D10" s="21"/>
      <c r="E10" s="21"/>
      <c r="F10" s="21"/>
      <c r="G10" s="21"/>
      <c r="H10" s="21"/>
      <c r="I10" s="21"/>
      <c r="J10" s="67"/>
    </row>
    <row r="11" spans="2:13" ht="21.75" customHeight="1" x14ac:dyDescent="0.25">
      <c r="B11" s="19" t="s">
        <v>44</v>
      </c>
      <c r="C11" s="22">
        <v>14446</v>
      </c>
      <c r="D11" s="22">
        <v>14446</v>
      </c>
      <c r="E11" s="22">
        <v>14446</v>
      </c>
      <c r="F11" s="22">
        <v>14446</v>
      </c>
      <c r="G11" s="22">
        <v>14446</v>
      </c>
      <c r="H11" s="22">
        <v>16162</v>
      </c>
      <c r="I11" s="22">
        <v>16162</v>
      </c>
      <c r="J11" s="68">
        <v>16162</v>
      </c>
    </row>
    <row r="12" spans="2:13" ht="20.25" customHeight="1" x14ac:dyDescent="0.25">
      <c r="B12" s="19" t="s">
        <v>45</v>
      </c>
      <c r="C12" s="22">
        <v>435547</v>
      </c>
      <c r="D12" s="22">
        <v>435547</v>
      </c>
      <c r="E12" s="22">
        <v>435547</v>
      </c>
      <c r="F12" s="22">
        <v>435547</v>
      </c>
      <c r="G12" s="22">
        <v>435547</v>
      </c>
      <c r="H12" s="22">
        <v>417329</v>
      </c>
      <c r="I12" s="22">
        <v>412424</v>
      </c>
      <c r="J12" s="68">
        <v>417329</v>
      </c>
    </row>
    <row r="13" spans="2:13" ht="20.25" customHeight="1" x14ac:dyDescent="0.25">
      <c r="B13" s="19" t="s">
        <v>46</v>
      </c>
      <c r="C13" s="22">
        <v>39400</v>
      </c>
      <c r="D13" s="22">
        <v>39400</v>
      </c>
      <c r="E13" s="22">
        <v>39400</v>
      </c>
      <c r="F13" s="22">
        <v>39400</v>
      </c>
      <c r="G13" s="22">
        <v>39400</v>
      </c>
      <c r="H13" s="22">
        <v>39400</v>
      </c>
      <c r="I13" s="22">
        <v>39400</v>
      </c>
      <c r="J13" s="68">
        <v>39400</v>
      </c>
      <c r="M13">
        <f>424-95</f>
        <v>329</v>
      </c>
    </row>
    <row r="14" spans="2:13" ht="21.75" customHeight="1" x14ac:dyDescent="0.25">
      <c r="B14" s="19" t="s">
        <v>47</v>
      </c>
      <c r="C14" s="22" t="s">
        <v>51</v>
      </c>
      <c r="D14" s="22" t="s">
        <v>51</v>
      </c>
      <c r="E14" s="22" t="s">
        <v>51</v>
      </c>
      <c r="F14" s="22" t="s">
        <v>51</v>
      </c>
      <c r="G14" s="22" t="s">
        <v>51</v>
      </c>
      <c r="H14" s="22" t="s">
        <v>51</v>
      </c>
      <c r="I14" s="22" t="s">
        <v>51</v>
      </c>
      <c r="J14" s="42" t="s">
        <v>51</v>
      </c>
    </row>
    <row r="15" spans="2:13" ht="24.75" customHeight="1" x14ac:dyDescent="0.25">
      <c r="B15" s="23" t="s">
        <v>48</v>
      </c>
      <c r="C15" s="24" t="s">
        <v>51</v>
      </c>
      <c r="D15" s="24" t="s">
        <v>51</v>
      </c>
      <c r="E15" s="24" t="s">
        <v>51</v>
      </c>
      <c r="F15" s="24" t="s">
        <v>51</v>
      </c>
      <c r="G15" s="24" t="s">
        <v>51</v>
      </c>
      <c r="H15" s="24" t="s">
        <v>51</v>
      </c>
      <c r="I15" s="24" t="s">
        <v>51</v>
      </c>
      <c r="J15" s="43" t="s">
        <v>51</v>
      </c>
    </row>
    <row r="16" spans="2:13" ht="24.75" customHeight="1" x14ac:dyDescent="0.25">
      <c r="B16" s="25"/>
      <c r="C16" s="26"/>
      <c r="D16" s="26"/>
      <c r="E16" s="26"/>
      <c r="F16" s="26"/>
      <c r="G16" s="27"/>
      <c r="H16" s="27"/>
    </row>
    <row r="17" spans="1:10" x14ac:dyDescent="0.25">
      <c r="A17" s="11"/>
      <c r="B17" s="11" t="s">
        <v>49</v>
      </c>
      <c r="C17" s="11"/>
      <c r="D17" s="12"/>
      <c r="E17" s="12"/>
      <c r="F17" s="12"/>
      <c r="G17" s="12"/>
      <c r="H17" s="13"/>
    </row>
    <row r="18" spans="1:10" x14ac:dyDescent="0.25">
      <c r="F18" s="7"/>
      <c r="G18" t="s">
        <v>57</v>
      </c>
    </row>
    <row r="19" spans="1:10" x14ac:dyDescent="0.25">
      <c r="F19" s="7"/>
      <c r="G19" t="s">
        <v>53</v>
      </c>
    </row>
    <row r="20" spans="1:10" x14ac:dyDescent="0.25">
      <c r="F20" s="7"/>
      <c r="G20" t="s">
        <v>54</v>
      </c>
    </row>
    <row r="21" spans="1:10" x14ac:dyDescent="0.25">
      <c r="F21" s="7"/>
      <c r="G21" s="7"/>
    </row>
    <row r="22" spans="1:10" x14ac:dyDescent="0.25">
      <c r="F22" s="9"/>
      <c r="G22" s="7"/>
    </row>
    <row r="23" spans="1:10" x14ac:dyDescent="0.25">
      <c r="F23" s="9"/>
      <c r="G23" s="9"/>
    </row>
    <row r="24" spans="1:10" x14ac:dyDescent="0.25">
      <c r="F24" s="9"/>
      <c r="G24" s="54" t="s">
        <v>58</v>
      </c>
      <c r="H24" s="54"/>
      <c r="I24" s="54"/>
      <c r="J24" s="54"/>
    </row>
    <row r="25" spans="1:10" x14ac:dyDescent="0.25">
      <c r="F25" s="10"/>
      <c r="G25" s="54" t="s">
        <v>59</v>
      </c>
      <c r="H25" s="54"/>
      <c r="I25" s="54"/>
      <c r="J25" s="54"/>
    </row>
    <row r="26" spans="1:10" x14ac:dyDescent="0.25">
      <c r="F26" s="7"/>
      <c r="G26" s="54" t="s">
        <v>60</v>
      </c>
      <c r="H26" s="54"/>
      <c r="I26" s="54"/>
      <c r="J26" s="54"/>
    </row>
    <row r="27" spans="1:10" x14ac:dyDescent="0.25">
      <c r="F27" s="7"/>
    </row>
  </sheetData>
  <mergeCells count="7">
    <mergeCell ref="G25:J25"/>
    <mergeCell ref="G26:J26"/>
    <mergeCell ref="B2:H2"/>
    <mergeCell ref="B3:H3"/>
    <mergeCell ref="B5:B6"/>
    <mergeCell ref="C5:J5"/>
    <mergeCell ref="G24:J24"/>
  </mergeCells>
  <printOptions horizontalCentered="1"/>
  <pageMargins left="0.7" right="0.7" top="0.75" bottom="0.75" header="0.3" footer="0.3"/>
  <pageSetup paperSize="256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Kec.</vt:lpstr>
      <vt:lpstr>Bulan</vt:lpstr>
      <vt:lpstr>irigasi</vt:lpstr>
      <vt:lpstr>Bulan!Print_Area</vt:lpstr>
      <vt:lpstr>irigasi!Print_Area</vt:lpstr>
      <vt:lpstr>Kec.!Print_Area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2023-01-17T00:57:44Z</cp:lastPrinted>
  <dcterms:created xsi:type="dcterms:W3CDTF">2017-05-19T00:40:18Z</dcterms:created>
  <dcterms:modified xsi:type="dcterms:W3CDTF">2026-02-06T04:35:21Z</dcterms:modified>
</cp:coreProperties>
</file>