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Sheet1!$A$1:$G$52</definedName>
  </definedNames>
  <calcPr fullCalcOnLoad="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<sst xmlns="http://schemas.openxmlformats.org/spreadsheetml/2006/main" count="59" uniqueCount="43">
  <si>
    <t>Tabel</t>
  </si>
  <si>
    <t>Panjang Jalan di Wilayah Kabupaten Brebes</t>
  </si>
  <si>
    <t>Menurut Status Jalan Tahun 2023</t>
  </si>
  <si>
    <t>NO</t>
  </si>
  <si>
    <t>KEADAAN JALAN</t>
  </si>
  <si>
    <t>PANJANG JALAN (km)</t>
  </si>
  <si>
    <t>STATUS JALAN</t>
  </si>
  <si>
    <t>JALAN NEGARA</t>
  </si>
  <si>
    <t>JALAN PROPINSI</t>
  </si>
  <si>
    <t>JALAN KABUPATEN</t>
  </si>
  <si>
    <t>1.</t>
  </si>
  <si>
    <t>Jenis Permukaan</t>
  </si>
  <si>
    <t>a.</t>
  </si>
  <si>
    <t>Diaspal</t>
  </si>
  <si>
    <t>b.</t>
  </si>
  <si>
    <t>Kerikil</t>
  </si>
  <si>
    <t>c.</t>
  </si>
  <si>
    <t>Tanah</t>
  </si>
  <si>
    <t>d.</t>
  </si>
  <si>
    <t>Tidak Dirinci (cor dan Hotmix)</t>
  </si>
  <si>
    <t>Tahun 2023</t>
  </si>
  <si>
    <t>Tahun 2022</t>
  </si>
  <si>
    <t>Tahun 2021</t>
  </si>
  <si>
    <t>Tahun 2020</t>
  </si>
  <si>
    <t>Kondisi Jalan</t>
  </si>
  <si>
    <t xml:space="preserve">Baik </t>
  </si>
  <si>
    <t>Sedang</t>
  </si>
  <si>
    <t>Rusak</t>
  </si>
  <si>
    <t>Rusak Berat</t>
  </si>
  <si>
    <t>Kelas Jalan</t>
  </si>
  <si>
    <t>Kelas I</t>
  </si>
  <si>
    <t>Kelas II</t>
  </si>
  <si>
    <t>Kelas III :</t>
  </si>
  <si>
    <t>Kelas III A</t>
  </si>
  <si>
    <t>Kelas III B</t>
  </si>
  <si>
    <t>Kelas III C</t>
  </si>
  <si>
    <t>Kelas tidak dirinci ( Kelas IV )</t>
  </si>
  <si>
    <t>Brebes,       Februari 2024</t>
  </si>
  <si>
    <t>Kepala Dinas Pekerjaan Umum</t>
  </si>
  <si>
    <t>Kabupaten Brebes</t>
  </si>
  <si>
    <t xml:space="preserve">Sutaryono, S.H., M.Si.
</t>
  </si>
  <si>
    <t>NIP. 19720125 199303 1 004</t>
  </si>
  <si>
    <t>Sumber: Dinas Pekerjaan Umum Kab. Brebes</t>
  </si>
</sst>
</file>

<file path=xl/styles.xml><?xml version="1.0" encoding="utf-8"?>
<styleSheet xmlns="http://schemas.openxmlformats.org/spreadsheetml/2006/main">
  <numFmts count="3">
    <numFmt numFmtId="177" formatCode="_-* #,##0.00_-;\-* #,##0.00_-;_-* &quot;-&quot;??_-;_-@_-"/>
    <numFmt numFmtId="178" formatCode="0.000"/>
    <numFmt numFmtId="179" formatCode="_-* #,##0_-;\-* #,##0_-;_-* &quot;-&quot;_-;_-@_-"/>
  </numFmts>
  <fonts count="13">
    <font>
      <sz val="10"/>
      <color theme="1"/>
      <name val="Arial"/>
      <family val="2"/>
    </font>
    <font>
      <sz val="11"/>
      <color theme="1"/>
      <name val="Arial"/>
      <family val="2"/>
    </font>
    <font>
      <b/>
      <u val="single"/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hair">
        <color auto="1"/>
      </bottom>
    </border>
    <border>
      <left/>
      <right/>
      <top/>
      <bottom style="hair">
        <color auto="1"/>
      </bottom>
    </border>
    <border>
      <left/>
      <right style="medium">
        <color auto="1"/>
      </right>
      <top/>
      <bottom style="hair">
        <color auto="1"/>
      </bottom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/>
      <bottom/>
    </border>
    <border>
      <left/>
      <right/>
      <top style="hair">
        <color auto="1"/>
      </top>
      <bottom/>
    </border>
    <border>
      <left style="medium">
        <color auto="1"/>
      </left>
      <right style="medium">
        <color auto="1"/>
      </right>
      <top style="hair">
        <color auto="1"/>
      </top>
      <bottom/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hair">
        <color auto="1"/>
      </top>
      <bottom/>
    </border>
    <border>
      <left/>
      <right style="medium">
        <color auto="1"/>
      </right>
      <top/>
      <bottom/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hair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7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/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distributed"/>
    </xf>
    <xf numFmtId="0" fontId="4" fillId="0" borderId="16" xfId="0" applyFont="1" applyBorder="1" applyAlignment="1">
      <alignment horizontal="center" vertical="distributed"/>
    </xf>
    <xf numFmtId="0" fontId="4" fillId="0" borderId="17" xfId="0" applyFont="1" applyBorder="1"/>
    <xf numFmtId="0" fontId="4" fillId="0" borderId="18" xfId="0" applyFont="1" applyBorder="1"/>
    <xf numFmtId="0" fontId="7" fillId="0" borderId="17" xfId="0" applyFont="1" applyBorder="1" applyAlignment="1">
      <alignment horizontal="center"/>
    </xf>
    <xf numFmtId="2" fontId="7" fillId="0" borderId="19" xfId="0" applyNumberFormat="1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0" xfId="0" applyFont="1" applyBorder="1" applyAlignment="1">
      <alignment horizontal="center"/>
    </xf>
    <xf numFmtId="2" fontId="7" fillId="0" borderId="22" xfId="0" applyNumberFormat="1" applyFont="1" applyBorder="1"/>
    <xf numFmtId="2" fontId="7" fillId="0" borderId="20" xfId="0" applyNumberFormat="1" applyFont="1" applyBorder="1" applyAlignment="1">
      <alignment horizontal="right"/>
    </xf>
    <xf numFmtId="2" fontId="7" fillId="2" borderId="22" xfId="20" applyNumberFormat="1" applyFont="1" applyFill="1" applyBorder="1" applyAlignment="1" quotePrefix="1">
      <alignment horizontal="right"/>
    </xf>
    <xf numFmtId="2" fontId="7" fillId="2" borderId="21" xfId="20" applyNumberFormat="1" applyFont="1" applyFill="1" applyBorder="1" applyAlignment="1">
      <alignment horizontal="right"/>
    </xf>
    <xf numFmtId="178" fontId="7" fillId="2" borderId="20" xfId="0" applyNumberFormat="1" applyFont="1" applyFill="1" applyBorder="1"/>
    <xf numFmtId="2" fontId="7" fillId="2" borderId="23" xfId="20" applyNumberFormat="1" applyFont="1" applyFill="1" applyBorder="1" applyAlignment="1" quotePrefix="1">
      <alignment horizontal="right"/>
    </xf>
    <xf numFmtId="0" fontId="11" fillId="0" borderId="0" xfId="0" applyFont="1" applyAlignment="1">
      <alignment horizontal="center"/>
    </xf>
    <xf numFmtId="178" fontId="10" fillId="2" borderId="20" xfId="0" applyNumberFormat="1" applyFont="1" applyFill="1" applyBorder="1" applyAlignment="1">
      <alignment horizontal="right"/>
    </xf>
    <xf numFmtId="2" fontId="7" fillId="0" borderId="0" xfId="0" applyNumberFormat="1"/>
    <xf numFmtId="0" fontId="7" fillId="0" borderId="24" xfId="0" applyFont="1" applyBorder="1"/>
    <xf numFmtId="0" fontId="7" fillId="0" borderId="24" xfId="0" applyFont="1" applyBorder="1" applyAlignment="1">
      <alignment vertical="top"/>
    </xf>
    <xf numFmtId="2" fontId="7" fillId="0" borderId="25" xfId="0" applyNumberFormat="1" applyFont="1" applyBorder="1" applyAlignment="1">
      <alignment horizontal="right"/>
    </xf>
    <xf numFmtId="0" fontId="7" fillId="0" borderId="26" xfId="0" applyFont="1" applyBorder="1"/>
    <xf numFmtId="0" fontId="7" fillId="0" borderId="27" xfId="0" applyFont="1" applyBorder="1"/>
    <xf numFmtId="0" fontId="4" fillId="0" borderId="2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/>
    </xf>
    <xf numFmtId="0" fontId="9" fillId="0" borderId="0" xfId="0" applyFont="1"/>
    <xf numFmtId="0" fontId="4" fillId="0" borderId="27" xfId="0" applyFont="1" applyBorder="1" applyAlignment="1">
      <alignment horizontal="center"/>
    </xf>
    <xf numFmtId="0" fontId="4" fillId="0" borderId="0" xfId="0" applyFont="1"/>
    <xf numFmtId="2" fontId="4" fillId="0" borderId="8" xfId="0" applyNumberFormat="1" applyFont="1" applyBorder="1"/>
    <xf numFmtId="0" fontId="4" fillId="0" borderId="27" xfId="0" applyFont="1" applyBorder="1"/>
    <xf numFmtId="2" fontId="9" fillId="0" borderId="0" xfId="0" applyNumberFormat="1" applyFont="1"/>
    <xf numFmtId="0" fontId="7" fillId="0" borderId="20" xfId="0" applyFont="1" applyBorder="1" applyAlignment="1">
      <alignment horizontal="right"/>
    </xf>
    <xf numFmtId="2" fontId="7" fillId="0" borderId="29" xfId="0" applyNumberFormat="1" applyFont="1" applyBorder="1"/>
    <xf numFmtId="2" fontId="7" fillId="0" borderId="24" xfId="0" applyNumberFormat="1" applyFont="1" applyBorder="1"/>
    <xf numFmtId="2" fontId="7" fillId="0" borderId="25" xfId="0" applyNumberFormat="1" applyFont="1" applyBorder="1"/>
    <xf numFmtId="177" fontId="7" fillId="0" borderId="0" xfId="0" applyNumberFormat="1"/>
    <xf numFmtId="4" fontId="8" fillId="3" borderId="0" xfId="0" applyNumberFormat="1" applyFont="1" applyFill="1" applyAlignment="1">
      <alignment horizontal="center" vertical="top"/>
    </xf>
    <xf numFmtId="2" fontId="7" fillId="0" borderId="21" xfId="0" applyNumberFormat="1" applyFont="1" applyBorder="1"/>
    <xf numFmtId="2" fontId="7" fillId="0" borderId="20" xfId="0" applyNumberFormat="1" applyFont="1" applyBorder="1"/>
    <xf numFmtId="0" fontId="7" fillId="0" borderId="0" xfId="0" applyFont="1"/>
    <xf numFmtId="0" fontId="7" fillId="0" borderId="29" xfId="0" applyFont="1" applyBorder="1"/>
    <xf numFmtId="2" fontId="7" fillId="0" borderId="30" xfId="0" applyNumberFormat="1" applyFont="1" applyBorder="1"/>
    <xf numFmtId="2" fontId="7" fillId="0" borderId="0" xfId="0" applyNumberFormat="1" applyFont="1"/>
    <xf numFmtId="2" fontId="7" fillId="0" borderId="11" xfId="0" applyNumberFormat="1" applyFont="1" applyBorder="1"/>
    <xf numFmtId="0" fontId="4" fillId="0" borderId="31" xfId="0" applyFont="1" applyBorder="1" applyAlignment="1">
      <alignment horizontal="center" vertical="center"/>
    </xf>
    <xf numFmtId="2" fontId="4" fillId="0" borderId="28" xfId="0" applyNumberFormat="1" applyFont="1" applyBorder="1"/>
    <xf numFmtId="2" fontId="4" fillId="0" borderId="31" xfId="0" applyNumberFormat="1" applyFont="1" applyBorder="1"/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2" fontId="7" fillId="0" borderId="22" xfId="0" applyNumberFormat="1" applyFont="1" applyBorder="1" applyAlignment="1">
      <alignment horizontal="right"/>
    </xf>
    <xf numFmtId="2" fontId="7" fillId="0" borderId="21" xfId="0" applyNumberFormat="1" applyFont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0" fontId="7" fillId="0" borderId="32" xfId="0" applyFont="1" applyBorder="1"/>
    <xf numFmtId="2" fontId="7" fillId="2" borderId="25" xfId="0" applyNumberFormat="1" applyFont="1" applyFill="1" applyBorder="1" applyAlignment="1">
      <alignment horizontal="right"/>
    </xf>
    <xf numFmtId="0" fontId="7" fillId="0" borderId="15" xfId="0" applyFont="1" applyBorder="1"/>
    <xf numFmtId="0" fontId="6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2" fontId="4" fillId="0" borderId="12" xfId="0" applyNumberFormat="1" applyFont="1" applyBorder="1"/>
    <xf numFmtId="2" fontId="4" fillId="0" borderId="35" xfId="0" applyNumberFormat="1" applyFont="1" applyBorder="1"/>
    <xf numFmtId="2" fontId="4" fillId="0" borderId="34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654680-6f1e-4a55-930f-ffa6d90fc837}">
  <sheetPr>
    <tabColor rgb="FF92D050"/>
  </sheetPr>
  <dimension ref="A1:M67"/>
  <sheetViews>
    <sheetView view="pageBreakPreview" zoomScale="71" zoomScaleNormal="71" zoomScaleSheetLayoutView="71" workbookViewId="0" topLeftCell="A4">
      <selection pane="topLeft" activeCell="D17" sqref="D17"/>
    </sheetView>
  </sheetViews>
  <sheetFormatPr defaultRowHeight="12.5" customHeight="1"/>
  <cols>
    <col min="1" max="2" width="3.14285714285714" style="1" customWidth="1"/>
    <col min="3" max="3" width="27.8571428571429" style="1" customWidth="1"/>
    <col min="4" max="4" width="13" style="1" customWidth="1"/>
    <col min="5" max="5" width="11.8571428571429" style="1" customWidth="1"/>
    <col min="6" max="6" width="12.1428571428571" style="1" customWidth="1"/>
    <col min="7" max="7" width="16.5714285714286" style="1" customWidth="1"/>
    <col min="8" max="16384" width="9.14285714285714" style="1" customWidth="1"/>
  </cols>
  <sheetData>
    <row r="1" spans="1:7" ht="15.5">
      <c r="A1" s="2" t="s">
        <v>0</v>
      </c>
      <c r="B1" s="2"/>
      <c r="C1" s="2"/>
      <c r="D1" s="2"/>
      <c r="E1" s="2"/>
      <c r="F1" s="2"/>
      <c r="G1" s="2"/>
    </row>
    <row r="2" spans="1:7" ht="15.5">
      <c r="A2" s="2" t="s">
        <v>1</v>
      </c>
      <c r="B2" s="2"/>
      <c r="C2" s="2"/>
      <c r="D2" s="2"/>
      <c r="E2" s="2"/>
      <c r="F2" s="2"/>
      <c r="G2" s="2"/>
    </row>
    <row r="3" spans="1:7" ht="15.5">
      <c r="A3" s="2" t="s">
        <v>2</v>
      </c>
      <c r="B3" s="2"/>
      <c r="C3" s="2"/>
      <c r="D3" s="2"/>
      <c r="E3" s="2"/>
      <c r="F3" s="2"/>
      <c r="G3" s="2"/>
    </row>
    <row r="5" ht="13" thickBot="1"/>
    <row r="6" spans="1:7" ht="13.5" thickBot="1">
      <c r="A6" s="3" t="s">
        <v>3</v>
      </c>
      <c r="B6" s="4" t="s">
        <v>4</v>
      </c>
      <c r="C6" s="5"/>
      <c r="D6" s="6" t="s">
        <v>5</v>
      </c>
      <c r="E6" s="7" t="s">
        <v>6</v>
      </c>
      <c r="F6" s="8"/>
      <c r="G6" s="9"/>
    </row>
    <row r="7" spans="1:7" ht="12.5">
      <c r="A7" s="10"/>
      <c r="B7" s="11"/>
      <c r="C7" s="12"/>
      <c r="D7" s="13"/>
      <c r="E7" s="13" t="s">
        <v>7</v>
      </c>
      <c r="F7" s="14" t="s">
        <v>8</v>
      </c>
      <c r="G7" s="13" t="s">
        <v>9</v>
      </c>
    </row>
    <row r="8" spans="1:7" ht="13" thickBot="1">
      <c r="A8" s="15"/>
      <c r="B8" s="16"/>
      <c r="C8" s="17"/>
      <c r="D8" s="18"/>
      <c r="E8" s="18"/>
      <c r="F8" s="19"/>
      <c r="G8" s="18"/>
    </row>
    <row r="9" spans="1:7" ht="13">
      <c r="A9" s="20"/>
      <c r="B9" s="21"/>
      <c r="C9" s="21"/>
      <c r="D9" s="22"/>
      <c r="E9" s="23"/>
      <c r="F9" s="24"/>
      <c r="G9" s="25"/>
    </row>
    <row r="10" spans="1:7" ht="12.5">
      <c r="A10" s="26" t="s">
        <v>10</v>
      </c>
      <c r="B10" s="27" t="s">
        <v>11</v>
      </c>
      <c r="C10" s="27"/>
      <c r="D10" s="28"/>
      <c r="E10" s="29"/>
      <c r="F10" s="27"/>
      <c r="G10" s="26"/>
    </row>
    <row r="11" spans="1:7" ht="12.5">
      <c r="A11" s="26"/>
      <c r="B11" s="27" t="s">
        <v>12</v>
      </c>
      <c r="C11" s="27" t="s">
        <v>13</v>
      </c>
      <c r="D11" s="30">
        <f t="shared" si="0" ref="D11:D14">SUM(E11:G11)</f>
        <v>702.88300094452495</v>
      </c>
      <c r="E11" s="31">
        <v>34.887999999999806</v>
      </c>
      <c r="F11" s="32">
        <v>116.39</v>
      </c>
      <c r="G11" s="33">
        <v>551.60500094452516</v>
      </c>
    </row>
    <row r="12" spans="1:11" ht="15" customHeight="1">
      <c r="A12" s="26"/>
      <c r="B12" s="27" t="s">
        <v>14</v>
      </c>
      <c r="C12" s="27" t="s">
        <v>15</v>
      </c>
      <c r="D12" s="30">
        <f t="shared" si="0"/>
        <v>67.230000052601099</v>
      </c>
      <c r="E12" s="31">
        <v>0</v>
      </c>
      <c r="F12" s="31">
        <v>0</v>
      </c>
      <c r="G12" s="31">
        <v>67.230000052601099</v>
      </c>
      <c r="H12" s="34"/>
      <c r="J12" s="35"/>
      <c r="K12" s="35"/>
    </row>
    <row r="13" spans="1:11" ht="12.5">
      <c r="A13" s="26"/>
      <c r="B13" s="27" t="s">
        <v>16</v>
      </c>
      <c r="C13" s="27" t="s">
        <v>17</v>
      </c>
      <c r="D13" s="30">
        <f t="shared" si="0"/>
        <v>21.703999936580658</v>
      </c>
      <c r="E13" s="31">
        <v>0</v>
      </c>
      <c r="F13" s="31">
        <v>0</v>
      </c>
      <c r="G13" s="36">
        <v>21.703999936580658</v>
      </c>
      <c r="J13" s="37"/>
      <c r="K13" s="37"/>
    </row>
    <row r="14" spans="1:7" ht="12.5">
      <c r="A14" s="26"/>
      <c r="B14" s="38" t="s">
        <v>18</v>
      </c>
      <c r="C14" s="39" t="s">
        <v>19</v>
      </c>
      <c r="D14" s="40">
        <f t="shared" si="0"/>
        <v>675.80999906629324</v>
      </c>
      <c r="E14" s="31">
        <v>71.55</v>
      </c>
      <c r="F14" s="31">
        <v>34.604999999999997</v>
      </c>
      <c r="G14" s="31">
        <v>569.65499906629327</v>
      </c>
    </row>
    <row r="15" spans="1:7" ht="13">
      <c r="A15" s="41"/>
      <c r="B15" s="42"/>
      <c r="C15" s="43" t="s">
        <v>20</v>
      </c>
      <c r="D15" s="44">
        <f>SUM(E15:G15)</f>
        <v>1467.627</v>
      </c>
      <c r="E15" s="44">
        <f>SUM(E11:E14)</f>
        <v>106.4379999999998</v>
      </c>
      <c r="F15" s="44">
        <f>SUM(F11:F14)</f>
        <v>150.995</v>
      </c>
      <c r="G15" s="44">
        <f>SUM(G11:G14)</f>
        <v>1210.1940000000002</v>
      </c>
    </row>
    <row r="16" spans="1:13" s="45" customFormat="1" ht="13.5" customHeight="1">
      <c r="A16" s="41"/>
      <c r="B16" s="46"/>
      <c r="C16" s="43" t="s">
        <v>21</v>
      </c>
      <c r="D16" s="44">
        <v>891.93029999999976</v>
      </c>
      <c r="E16" s="44">
        <v>106.4379999999998</v>
      </c>
      <c r="F16" s="44">
        <v>144.76</v>
      </c>
      <c r="G16" s="44">
        <v>640.7322999999999</v>
      </c>
      <c r="J16" s="1"/>
      <c r="K16" s="47"/>
      <c r="L16" s="1"/>
      <c r="M16" s="1"/>
    </row>
    <row r="17" spans="1:13" s="45" customFormat="1" ht="13.5" customHeight="1">
      <c r="A17" s="41"/>
      <c r="B17" s="42"/>
      <c r="C17" s="43" t="s">
        <v>22</v>
      </c>
      <c r="D17" s="44">
        <f>SUM(E17:G17)</f>
        <v>886.23</v>
      </c>
      <c r="E17" s="48">
        <v>96.24</v>
      </c>
      <c r="F17" s="48">
        <v>149.26</v>
      </c>
      <c r="G17" s="48">
        <v>640.73</v>
      </c>
      <c r="J17" s="1"/>
      <c r="K17" s="1"/>
      <c r="L17" s="1"/>
      <c r="M17" s="1"/>
    </row>
    <row r="18" spans="1:11" s="45" customFormat="1" ht="13.5" customHeight="1">
      <c r="A18" s="41"/>
      <c r="B18" s="49"/>
      <c r="C18" s="43" t="s">
        <v>23</v>
      </c>
      <c r="D18" s="44">
        <f>SUM(E18:G18)</f>
        <v>886.23</v>
      </c>
      <c r="E18" s="48">
        <v>96.24</v>
      </c>
      <c r="F18" s="48">
        <v>149.26</v>
      </c>
      <c r="G18" s="48">
        <v>640.73</v>
      </c>
      <c r="J18" s="50"/>
      <c r="K18" s="50"/>
    </row>
    <row r="19" spans="1:12" ht="12.5">
      <c r="A19" s="26">
        <v>2</v>
      </c>
      <c r="B19" s="27" t="s">
        <v>24</v>
      </c>
      <c r="C19" s="27"/>
      <c r="D19" s="51"/>
      <c r="E19" s="52"/>
      <c r="F19" s="53"/>
      <c r="G19" s="54"/>
      <c r="J19" s="55"/>
      <c r="K19" s="55"/>
      <c r="L19" s="56"/>
    </row>
    <row r="20" spans="1:12" ht="12.5">
      <c r="A20" s="26"/>
      <c r="B20" s="27" t="s">
        <v>12</v>
      </c>
      <c r="C20" s="27" t="s">
        <v>25</v>
      </c>
      <c r="D20" s="30">
        <f>SUM(E20:G20)</f>
        <v>561.86800080490116</v>
      </c>
      <c r="E20" s="29">
        <v>88.147999999999996</v>
      </c>
      <c r="F20" s="57">
        <v>104.20600080490112</v>
      </c>
      <c r="G20" s="58">
        <v>369.51400000000001</v>
      </c>
      <c r="I20" s="59"/>
      <c r="L20" s="56"/>
    </row>
    <row r="21" spans="1:12" ht="12.5">
      <c r="A21" s="26"/>
      <c r="B21" s="27" t="s">
        <v>14</v>
      </c>
      <c r="C21" s="27" t="s">
        <v>26</v>
      </c>
      <c r="D21" s="30">
        <f t="shared" si="1" ref="D21:D23">SUM(E21:G21)</f>
        <v>403.38299997615809</v>
      </c>
      <c r="E21" s="29">
        <v>8.66</v>
      </c>
      <c r="F21" s="57">
        <v>32.209999976158144</v>
      </c>
      <c r="G21" s="58">
        <v>362.51299999999998</v>
      </c>
      <c r="L21" s="56"/>
    </row>
    <row r="22" spans="1:12" ht="12.5">
      <c r="A22" s="26"/>
      <c r="B22" s="27" t="s">
        <v>16</v>
      </c>
      <c r="C22" s="27" t="s">
        <v>27</v>
      </c>
      <c r="D22" s="30">
        <f t="shared" si="1"/>
        <v>170.32800000596046</v>
      </c>
      <c r="E22" s="29">
        <v>9.6300000000000008</v>
      </c>
      <c r="F22" s="57">
        <v>8.4700000059604648</v>
      </c>
      <c r="G22" s="58">
        <v>152.22800000000001</v>
      </c>
      <c r="L22" s="56"/>
    </row>
    <row r="23" spans="1:10" ht="12.5">
      <c r="A23" s="26"/>
      <c r="B23" s="38" t="s">
        <v>18</v>
      </c>
      <c r="C23" s="60" t="s">
        <v>28</v>
      </c>
      <c r="D23" s="40">
        <f t="shared" si="1"/>
        <v>332.04999999666217</v>
      </c>
      <c r="E23" s="61">
        <v>0</v>
      </c>
      <c r="F23" s="62">
        <v>6.11099999666214</v>
      </c>
      <c r="G23" s="63">
        <v>325.93900000000002</v>
      </c>
      <c r="J23" s="37"/>
    </row>
    <row r="24" spans="1:12" s="45" customFormat="1" ht="13.5" customHeight="1">
      <c r="A24" s="26"/>
      <c r="B24" s="42"/>
      <c r="C24" s="64" t="s">
        <v>20</v>
      </c>
      <c r="D24" s="44">
        <f>SUM(E24:G24)</f>
        <v>1467.6290007836819</v>
      </c>
      <c r="E24" s="44">
        <f>SUM(E19:E22)</f>
        <v>106.43799999999999</v>
      </c>
      <c r="F24" s="44">
        <f>SUM(F20:F23)</f>
        <v>150.99700078368187</v>
      </c>
      <c r="G24" s="44">
        <f>SUM(G20:G23)</f>
        <v>1210.1940000000002</v>
      </c>
      <c r="L24" s="1"/>
    </row>
    <row r="25" spans="1:12" s="45" customFormat="1" ht="13.5" customHeight="1">
      <c r="A25" s="26"/>
      <c r="B25" s="46"/>
      <c r="C25" s="64" t="s">
        <v>21</v>
      </c>
      <c r="D25" s="44">
        <v>891.93029999999965</v>
      </c>
      <c r="E25" s="44">
        <v>106.43799999999999</v>
      </c>
      <c r="F25" s="44">
        <v>144.76</v>
      </c>
      <c r="G25" s="44">
        <v>640.73229999999967</v>
      </c>
      <c r="L25" s="1"/>
    </row>
    <row r="26" spans="1:12" s="45" customFormat="1" ht="13.5" customHeight="1">
      <c r="A26" s="26"/>
      <c r="B26" s="42"/>
      <c r="C26" s="64" t="s">
        <v>22</v>
      </c>
      <c r="D26" s="44">
        <f>SUM(E26:G26)</f>
        <v>886.23</v>
      </c>
      <c r="E26" s="65">
        <v>96.24</v>
      </c>
      <c r="F26" s="66">
        <v>149.26</v>
      </c>
      <c r="G26" s="48">
        <v>640.73</v>
      </c>
      <c r="L26" s="1"/>
    </row>
    <row r="27" spans="1:7" ht="13">
      <c r="A27" s="67"/>
      <c r="B27" s="49"/>
      <c r="C27" s="64" t="s">
        <v>23</v>
      </c>
      <c r="D27" s="44">
        <f>SUM(E27:G27)</f>
        <v>886.23</v>
      </c>
      <c r="E27" s="65">
        <v>96.24</v>
      </c>
      <c r="F27" s="66">
        <v>149.26</v>
      </c>
      <c r="G27" s="48">
        <v>640.73</v>
      </c>
    </row>
    <row r="28" spans="1:7" ht="12.5">
      <c r="A28" s="26">
        <v>3</v>
      </c>
      <c r="B28" s="24" t="s">
        <v>29</v>
      </c>
      <c r="C28" s="59"/>
      <c r="D28" s="68"/>
      <c r="E28" s="61"/>
      <c r="F28" s="62"/>
      <c r="G28" s="63"/>
    </row>
    <row r="29" spans="1:7" ht="12.5">
      <c r="A29" s="26"/>
      <c r="B29" s="27" t="s">
        <v>12</v>
      </c>
      <c r="C29" s="27" t="s">
        <v>30</v>
      </c>
      <c r="D29" s="30">
        <f>SUM(E29:G29)</f>
        <v>32.68</v>
      </c>
      <c r="E29" s="69">
        <v>32.68</v>
      </c>
      <c r="F29" s="29">
        <v>0</v>
      </c>
      <c r="G29" s="29">
        <v>0</v>
      </c>
    </row>
    <row r="30" spans="1:10" ht="12.5">
      <c r="A30" s="26"/>
      <c r="B30" s="27" t="s">
        <v>14</v>
      </c>
      <c r="C30" s="27" t="s">
        <v>31</v>
      </c>
      <c r="D30" s="30">
        <f t="shared" si="2" ref="D30:D35">SUM(E30:G30)</f>
        <v>224.755</v>
      </c>
      <c r="E30" s="69">
        <v>73.760000000000005</v>
      </c>
      <c r="F30" s="70">
        <v>150.995</v>
      </c>
      <c r="G30" s="58">
        <v>0</v>
      </c>
      <c r="I30" s="37"/>
      <c r="J30" s="37"/>
    </row>
    <row r="31" spans="1:7" ht="12.5">
      <c r="A31" s="26"/>
      <c r="B31" s="27" t="s">
        <v>16</v>
      </c>
      <c r="C31" s="27" t="s">
        <v>32</v>
      </c>
      <c r="D31" s="30">
        <f t="shared" si="2"/>
        <v>0</v>
      </c>
      <c r="E31" s="29">
        <v>0</v>
      </c>
      <c r="F31" s="29">
        <v>0</v>
      </c>
      <c r="G31" s="29">
        <v>0</v>
      </c>
    </row>
    <row r="32" spans="1:7" ht="12.5">
      <c r="A32" s="26"/>
      <c r="B32" s="27"/>
      <c r="C32" s="27" t="s">
        <v>33</v>
      </c>
      <c r="D32" s="30">
        <f t="shared" si="2"/>
        <v>0</v>
      </c>
      <c r="E32" s="29">
        <v>0</v>
      </c>
      <c r="F32" s="29">
        <v>0</v>
      </c>
      <c r="G32" s="29">
        <v>0</v>
      </c>
    </row>
    <row r="33" spans="1:7" ht="12.5">
      <c r="A33" s="26"/>
      <c r="B33" s="27"/>
      <c r="C33" s="27" t="s">
        <v>34</v>
      </c>
      <c r="D33" s="30">
        <f t="shared" si="2"/>
        <v>43.52</v>
      </c>
      <c r="E33" s="29">
        <v>0</v>
      </c>
      <c r="F33" s="29">
        <v>0</v>
      </c>
      <c r="G33" s="71">
        <v>43.52</v>
      </c>
    </row>
    <row r="34" spans="1:9" ht="13">
      <c r="A34" s="26"/>
      <c r="B34" s="59"/>
      <c r="C34" s="27" t="s">
        <v>35</v>
      </c>
      <c r="D34" s="30">
        <f t="shared" si="2"/>
        <v>443.57</v>
      </c>
      <c r="E34" s="29">
        <v>0</v>
      </c>
      <c r="F34" s="29">
        <v>0</v>
      </c>
      <c r="G34" s="71">
        <v>443.57</v>
      </c>
      <c r="I34" s="47"/>
    </row>
    <row r="35" spans="1:7" ht="12.5">
      <c r="A35" s="26"/>
      <c r="B35" s="72" t="s">
        <v>18</v>
      </c>
      <c r="C35" s="38" t="s">
        <v>36</v>
      </c>
      <c r="D35" s="40">
        <f t="shared" si="2"/>
        <v>723.10400000000004</v>
      </c>
      <c r="E35" s="52">
        <v>0</v>
      </c>
      <c r="F35" s="52">
        <v>0</v>
      </c>
      <c r="G35" s="73">
        <v>723.10400000000004</v>
      </c>
    </row>
    <row r="36" spans="1:7" ht="13">
      <c r="A36" s="26"/>
      <c r="B36" s="42"/>
      <c r="C36" s="43" t="s">
        <v>20</v>
      </c>
      <c r="D36" s="44">
        <f>SUM(D29:D35)</f>
        <v>1467.6289999999999</v>
      </c>
      <c r="E36" s="44">
        <f t="shared" si="3" ref="E36:G36">SUM(E29:E35)</f>
        <v>106.44</v>
      </c>
      <c r="F36" s="44">
        <f t="shared" si="3"/>
        <v>150.995</v>
      </c>
      <c r="G36" s="44">
        <f t="shared" si="3"/>
        <v>1210.194</v>
      </c>
    </row>
    <row r="37" spans="1:7" ht="13">
      <c r="A37" s="26"/>
      <c r="B37" s="49"/>
      <c r="C37" s="43" t="s">
        <v>21</v>
      </c>
      <c r="D37" s="44">
        <f>SUM(D30:D36)</f>
        <v>2902.578</v>
      </c>
      <c r="E37" s="44">
        <f t="shared" si="4" ref="E37:G37">SUM(E30:E36)</f>
        <v>180.20</v>
      </c>
      <c r="F37" s="44">
        <f t="shared" si="4"/>
        <v>301.99</v>
      </c>
      <c r="G37" s="44">
        <f t="shared" si="4"/>
        <v>2420.3879999999999</v>
      </c>
    </row>
    <row r="38" spans="1:7" ht="13">
      <c r="A38" s="26"/>
      <c r="B38" s="46"/>
      <c r="C38" s="64" t="s">
        <v>22</v>
      </c>
      <c r="D38" s="48">
        <v>886.23</v>
      </c>
      <c r="E38" s="65">
        <v>96.24</v>
      </c>
      <c r="F38" s="66">
        <v>149.26</v>
      </c>
      <c r="G38" s="48">
        <v>640.73</v>
      </c>
    </row>
    <row r="39" spans="1:7" ht="13.5" thickBot="1">
      <c r="A39" s="74"/>
      <c r="B39" s="75"/>
      <c r="C39" s="76" t="s">
        <v>23</v>
      </c>
      <c r="D39" s="77">
        <v>886.23</v>
      </c>
      <c r="E39" s="78">
        <v>96.24</v>
      </c>
      <c r="F39" s="79">
        <v>149.26</v>
      </c>
      <c r="G39" s="77">
        <v>640.73</v>
      </c>
    </row>
    <row r="40" spans="1:7" ht="13">
      <c r="A40" s="59"/>
      <c r="B40" s="80"/>
      <c r="C40" s="81"/>
      <c r="D40" s="81"/>
      <c r="E40" s="81"/>
      <c r="F40" s="81"/>
      <c r="G40" s="82"/>
    </row>
    <row r="41" spans="2:7" ht="13">
      <c r="B41" s="80"/>
      <c r="C41" s="80"/>
      <c r="D41" s="83"/>
      <c r="E41" s="82"/>
      <c r="F41" s="82"/>
      <c r="G41" s="82"/>
    </row>
    <row r="42" spans="3:7" ht="13">
      <c r="C42" s="80"/>
      <c r="D42" s="83"/>
      <c r="E42" s="82"/>
      <c r="F42" s="82"/>
      <c r="G42" s="82"/>
    </row>
    <row r="43" spans="6:6" ht="14">
      <c r="F43" s="84" t="s">
        <v>37</v>
      </c>
    </row>
    <row r="44" spans="6:6" ht="14">
      <c r="F44" s="85" t="s">
        <v>38</v>
      </c>
    </row>
    <row r="45" spans="6:6" ht="14">
      <c r="F45" s="85" t="s">
        <v>39</v>
      </c>
    </row>
    <row r="46" spans="6:6" ht="14">
      <c r="F46" s="86"/>
    </row>
    <row r="47" spans="6:6" ht="14">
      <c r="F47" s="86"/>
    </row>
    <row r="48" spans="6:6" ht="14">
      <c r="F48" s="86"/>
    </row>
    <row r="49" spans="6:6" ht="14">
      <c r="F49" s="86"/>
    </row>
    <row r="50" spans="6:6" ht="14">
      <c r="F50" s="87" t="s">
        <v>40</v>
      </c>
    </row>
    <row r="51" spans="6:6" ht="14">
      <c r="F51" s="88" t="s">
        <v>41</v>
      </c>
    </row>
    <row r="52" spans="1:1" ht="15.5">
      <c r="A52" s="45"/>
    </row>
    <row r="58" spans="1:1" ht="12.5">
      <c r="A58" s="59" t="s">
        <v>42</v>
      </c>
    </row>
    <row r="65" spans="1:7" s="45" customFormat="1" ht="13.5" customHeight="1">
      <c r="A65" s="1"/>
      <c r="B65" s="1"/>
      <c r="C65" s="1"/>
      <c r="D65" s="1"/>
      <c r="E65" s="1"/>
      <c r="F65" s="1"/>
      <c r="G65" s="1"/>
    </row>
    <row r="66" spans="2:2" ht="15.5">
      <c r="B66" s="45"/>
    </row>
    <row r="67" spans="3:7" ht="15.5">
      <c r="C67" s="45"/>
      <c r="D67" s="45"/>
      <c r="E67" s="45"/>
      <c r="F67" s="45"/>
      <c r="G67" s="45"/>
    </row>
  </sheetData>
  <mergeCells count="10">
    <mergeCell ref="A1:G1"/>
    <mergeCell ref="A2:G2"/>
    <mergeCell ref="A3:G3"/>
    <mergeCell ref="A6:A8"/>
    <mergeCell ref="B6:C8"/>
    <mergeCell ref="D6:D8"/>
    <mergeCell ref="E6:G6"/>
    <mergeCell ref="E7:E8"/>
    <mergeCell ref="F7:F8"/>
    <mergeCell ref="G7:G8"/>
  </mergeCells>
  <printOptions horizontalCentered="1"/>
  <pageMargins left="0.748031496062992" right="0.354330708661417" top="0.984251968503937" bottom="0.984251968503937" header="0.511811023622047" footer="0.511811023622047"/>
  <pageSetup horizontalDpi="1200" verticalDpi="1200" orientation="portrait" paperSize="9" scale="9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