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<sst xmlns="http://schemas.openxmlformats.org/spreadsheetml/2006/main" count="25" uniqueCount="25">
  <si>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Tabel</t>
  </si>
  <si>
    <t>Luas dan Banyaknya Produksi Perikanan Kolam</t>
  </si>
  <si>
    <t>Menurut Kecamatan di Kabupaten Brebes Tahun 2020</t>
  </si>
  <si>
    <t>Kecamatan</t>
  </si>
  <si>
    <t>Luas (Ha)</t>
  </si>
  <si>
    <t>Produksi (Kg)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</si>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</sst>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"/>
      <family val="2"/>
    </font>
    <font>
      <sz val="12"/>
      <color rgb="FF000000"/>
      <name val="Arial"/>
      <family val="2"/>
    </font>
    <font>
      <sz val="11"/>
      <color theme="1"/>
      <name val="Arial 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</cellStyleXfs>
  <cellXfs count="20">
    <xf numFmtId="0" fontId="0" fillId="0" borderId="0" xfId="0"/>
    <xf numFmtId="0" fontId="9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3" xfId="0" applyFont="1" applyBorder="1"/>
    <xf numFmtId="179" fontId="5" fillId="0" borderId="5" xfId="18" applyNumberFormat="1" applyFont="1" applyFill="1" applyBorder="1" applyAlignment="1">
      <alignment horizontal="right"/>
    </xf>
    <xf numFmtId="177" fontId="5" fillId="0" borderId="1" xfId="2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79" fontId="3" fillId="0" borderId="6" xfId="18" applyNumberFormat="1" applyFont="1" applyFill="1" applyBorder="1"/>
    <xf numFmtId="177" fontId="3" fillId="0" borderId="6" xfId="18" applyNumberFormat="1" applyFont="1" applyBorder="1"/>
    <xf numFmtId="177" fontId="3" fillId="0" borderId="5" xfId="18" applyNumberFormat="1" applyFont="1" applyBorder="1"/>
    <xf numFmtId="177" fontId="2" fillId="0" borderId="7" xfId="18" applyNumberFormat="1" applyFont="1" applyFill="1" applyBorder="1" applyAlignment="1">
      <alignment horizontal="right"/>
    </xf>
    <xf numFmtId="178" fontId="3" fillId="0" borderId="5" xfId="18" applyNumberFormat="1" applyFont="1" applyBorder="1"/>
    <xf numFmtId="177" fontId="2" fillId="0" borderId="8" xfId="18" applyNumberFormat="1" applyFont="1" applyFill="1" applyBorder="1" applyAlignment="1">
      <alignment horizontal="right"/>
    </xf>
    <xf numFmtId="177" fontId="2" fillId="0" borderId="1" xfId="18" applyNumberFormat="1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feaf5e-23f9-4a70-8987-0290275bd14b}">
  <dimension ref="A1:D31"/>
  <sheetViews>
    <sheetView view="pageLayout" zoomScale="80" zoomScaleNormal="100" zoomScalePageLayoutView="80" workbookViewId="0" topLeftCell="A2">
      <selection pane="topLeft" activeCell="D23" sqref="D23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3" t="s">
        <v>1</v>
      </c>
      <c r="B2" s="3"/>
      <c r="C2" s="3"/>
      <c r="D2" s="2"/>
    </row>
    <row r="3" spans="1:4" ht="15.75">
      <c r="A3" s="3" t="s">
        <v>2</v>
      </c>
      <c r="B3" s="3"/>
      <c r="C3" s="3"/>
      <c r="D3" s="2"/>
    </row>
    <row r="4" spans="1:4" ht="15.75" thickBot="1">
      <c r="A4" s="2"/>
      <c r="B4" s="2"/>
      <c r="C4" s="2"/>
      <c r="D4" s="2"/>
    </row>
    <row r="5" spans="1:4" ht="16.5" thickBot="1">
      <c r="A5" s="4" t="s">
        <v>3</v>
      </c>
      <c r="B5" s="5" t="s">
        <v>4</v>
      </c>
      <c r="C5" s="5" t="s">
        <v>5</v>
      </c>
      <c r="D5" s="2"/>
    </row>
    <row r="6" spans="1:4" ht="15.75" thickBot="1">
      <c r="A6" s="6">
        <v>1</v>
      </c>
      <c r="B6" s="7">
        <v>2</v>
      </c>
      <c r="C6" s="7">
        <v>3</v>
      </c>
      <c r="D6" s="2"/>
    </row>
    <row r="7" spans="1:4" ht="15.75" thickBot="1">
      <c r="A7" s="8" t="s">
        <v>6</v>
      </c>
      <c r="B7" s="9">
        <f>31090/10000</f>
        <v>3.109</v>
      </c>
      <c r="C7" s="10">
        <v>371021.40000000002</v>
      </c>
      <c r="D7" s="2"/>
    </row>
    <row r="8" spans="1:4" ht="15.75" thickBot="1">
      <c r="A8" s="8" t="s">
        <v>7</v>
      </c>
      <c r="B8" s="9">
        <f>21805/10000</f>
        <v>2.1804999999999999</v>
      </c>
      <c r="C8" s="10">
        <v>259570.64999999999</v>
      </c>
      <c r="D8" s="2"/>
    </row>
    <row r="9" spans="1:4" ht="15.75" thickBot="1">
      <c r="A9" s="8" t="s">
        <v>8</v>
      </c>
      <c r="B9" s="9">
        <f>15546/10000</f>
        <v>1.5546</v>
      </c>
      <c r="C9" s="10">
        <v>286653.65000000002</v>
      </c>
      <c r="D9" s="2"/>
    </row>
    <row r="10" spans="1:4" ht="15.75" thickBot="1">
      <c r="A10" s="8" t="s">
        <v>9</v>
      </c>
      <c r="B10" s="9">
        <f>28090/10000</f>
        <v>2.8090000000000002</v>
      </c>
      <c r="C10" s="10">
        <v>359551.20000000001</v>
      </c>
      <c r="D10" s="2"/>
    </row>
    <row r="11" spans="1:4" ht="15.75" thickBot="1">
      <c r="A11" s="8" t="s">
        <v>10</v>
      </c>
      <c r="B11" s="9">
        <f>2185/10000</f>
        <v>0.2185</v>
      </c>
      <c r="C11" s="10">
        <v>164977.75</v>
      </c>
      <c r="D11" s="2"/>
    </row>
    <row r="12" spans="1:4" ht="15.75" thickBot="1">
      <c r="A12" s="8" t="s">
        <v>11</v>
      </c>
      <c r="B12" s="9">
        <f>2050/10000</f>
        <v>0.20499999999999999</v>
      </c>
      <c r="C12" s="10">
        <v>166281.5</v>
      </c>
      <c r="D12" s="2"/>
    </row>
    <row r="13" spans="1:4" ht="15.75" thickBot="1">
      <c r="A13" s="8" t="s">
        <v>12</v>
      </c>
      <c r="B13" s="9">
        <f>680/10000</f>
        <v>0.068000000000000005</v>
      </c>
      <c r="C13" s="10">
        <v>56602.5</v>
      </c>
      <c r="D13" s="2"/>
    </row>
    <row r="14" spans="1:4" ht="15.75" thickBot="1">
      <c r="A14" s="8" t="s">
        <v>13</v>
      </c>
      <c r="B14" s="9">
        <f>532/10000</f>
        <v>0.053199999999999997</v>
      </c>
      <c r="C14" s="10">
        <v>70995</v>
      </c>
      <c r="D14" s="2"/>
    </row>
    <row r="15" spans="1:4" ht="15.75" thickBot="1">
      <c r="A15" s="8" t="s">
        <v>14</v>
      </c>
      <c r="B15" s="9">
        <f>1600/10000</f>
        <v>0.16</v>
      </c>
      <c r="C15" s="10">
        <v>81570</v>
      </c>
      <c r="D15" s="2"/>
    </row>
    <row r="16" spans="1:4" ht="15.75" thickBot="1">
      <c r="A16" s="8" t="s">
        <v>15</v>
      </c>
      <c r="B16" s="9">
        <f>7890/10000</f>
        <v>0.78900000000000003</v>
      </c>
      <c r="C16" s="10">
        <v>90562.5</v>
      </c>
      <c r="D16" s="2"/>
    </row>
    <row r="17" spans="1:4" ht="15.75" thickBot="1">
      <c r="A17" s="8" t="s">
        <v>16</v>
      </c>
      <c r="B17" s="9">
        <f>4575/10000</f>
        <v>0.45750000000000002</v>
      </c>
      <c r="C17" s="10">
        <v>53027.5</v>
      </c>
      <c r="D17" s="2"/>
    </row>
    <row r="18" spans="1:4" ht="15.75" thickBot="1">
      <c r="A18" s="8" t="s">
        <v>17</v>
      </c>
      <c r="B18" s="9">
        <f>1500/10000</f>
        <v>0.14999999999999999</v>
      </c>
      <c r="C18" s="10">
        <v>17580</v>
      </c>
      <c r="D18" s="2"/>
    </row>
    <row r="19" spans="1:4" ht="15.75" thickBot="1">
      <c r="A19" s="8" t="s">
        <v>18</v>
      </c>
      <c r="B19" s="9">
        <f>49486.75/10000</f>
        <v>4.9486749999999997</v>
      </c>
      <c r="C19" s="10">
        <v>75694.300000000003</v>
      </c>
      <c r="D19" s="2"/>
    </row>
    <row r="20" spans="1:4" ht="15.75" thickBot="1">
      <c r="A20" s="8" t="s">
        <v>19</v>
      </c>
      <c r="B20" s="9">
        <f>5690/10000</f>
        <v>0.56899999999999995</v>
      </c>
      <c r="C20" s="10">
        <v>110779.25</v>
      </c>
      <c r="D20" s="2"/>
    </row>
    <row r="21" spans="1:4" ht="15.75" thickBot="1">
      <c r="A21" s="8" t="s">
        <v>20</v>
      </c>
      <c r="B21" s="9">
        <f>1105/10000</f>
        <v>0.1105</v>
      </c>
      <c r="C21" s="10">
        <v>68923.75</v>
      </c>
      <c r="D21" s="2"/>
    </row>
    <row r="22" spans="1:4" ht="15.75" thickBot="1">
      <c r="A22" s="8" t="s">
        <v>21</v>
      </c>
      <c r="B22" s="9">
        <f>455/10000</f>
        <v>0.045499999999999999</v>
      </c>
      <c r="C22" s="10">
        <v>76618.75</v>
      </c>
      <c r="D22" s="2"/>
    </row>
    <row r="23" spans="1:4" ht="15.75" thickBot="1">
      <c r="A23" s="8" t="s">
        <v>22</v>
      </c>
      <c r="B23" s="9">
        <f>4620/10000</f>
        <v>0.46200000000000002</v>
      </c>
      <c r="C23" s="10">
        <v>180887.29999999999</v>
      </c>
      <c r="D23" s="2"/>
    </row>
    <row r="24" spans="1:4" ht="16.5" thickBot="1">
      <c r="A24" s="11" t="s">
        <v>23</v>
      </c>
      <c r="B24" s="12">
        <f>SUM(B7:B23)</f>
        <v>17.889975</v>
      </c>
      <c r="C24" s="13">
        <f>SUM(C7:C23)</f>
        <v>2491297</v>
      </c>
      <c r="D24" s="2"/>
    </row>
    <row r="25" spans="1:4" ht="17.25" thickTop="1" thickBot="1">
      <c r="A25" s="11">
        <v>2019</v>
      </c>
      <c r="B25" s="14">
        <v>51901</v>
      </c>
      <c r="C25" s="15">
        <v>2582936</v>
      </c>
      <c r="D25" s="2"/>
    </row>
    <row r="26" spans="1:4" ht="17.25" thickTop="1" thickBot="1">
      <c r="A26" s="11">
        <v>2018</v>
      </c>
      <c r="B26" s="16">
        <v>114.39</v>
      </c>
      <c r="C26" s="15">
        <v>2899782</v>
      </c>
      <c r="D26" s="2"/>
    </row>
    <row r="27" spans="1:4" ht="16.5" thickBot="1">
      <c r="A27" s="11">
        <v>2017</v>
      </c>
      <c r="B27" s="16">
        <v>114.39</v>
      </c>
      <c r="C27" s="17">
        <v>2903030</v>
      </c>
      <c r="D27" s="2"/>
    </row>
    <row r="28" spans="1:4" ht="16.5" thickBot="1">
      <c r="A28" s="11">
        <v>2016</v>
      </c>
      <c r="B28" s="16">
        <v>114.39</v>
      </c>
      <c r="C28" s="18">
        <v>3256570</v>
      </c>
      <c r="D28" s="2"/>
    </row>
    <row r="29" spans="1:4" ht="15">
      <c r="A29" s="2"/>
      <c r="B29" s="2"/>
      <c r="C29" s="2"/>
      <c r="D29" s="2"/>
    </row>
    <row r="30" spans="1:4" ht="15">
      <c r="A30" s="19" t="s">
        <v>24</v>
      </c>
      <c r="B30" s="19"/>
      <c r="C30" s="19"/>
      <c r="D30" s="19"/>
    </row>
    <row r="31" spans="1:4" ht="15">
      <c r="A31" s="2"/>
      <c r="B31" s="2"/>
      <c r="C31" s="2"/>
      <c r="D31" s="2"/>
    </row>
  </sheetData>
  <mergeCells count="3">
    <mergeCell ref="A2:C2"/>
    <mergeCell ref="A3:C3"/>
    <mergeCell ref="A30:D30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