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p Up Antok\Dekstop\DATA Antok\DATA PETERNAKAN\BDD Dinkominfotik\"/>
    </mc:Choice>
  </mc:AlternateContent>
  <xr:revisionPtr revIDLastSave="0" documentId="13_ncr:1_{06671833-2FA3-4D1F-8772-6162934858BF}" xr6:coauthVersionLast="47" xr6:coauthVersionMax="47" xr10:uidLastSave="{00000000-0000-0000-0000-000000000000}"/>
  <bookViews>
    <workbookView xWindow="-110" yWindow="-110" windowWidth="19420" windowHeight="10300" firstSheet="5" activeTab="7" xr2:uid="{00000000-000D-0000-FFFF-FFFF00000000}"/>
  </bookViews>
  <sheets>
    <sheet name="Populasi Ternak" sheetId="1" r:id="rId1"/>
    <sheet name="Populasi Unggas" sheetId="2" r:id="rId2"/>
    <sheet name="BYK TRNK PTG PMRNTH" sheetId="3" r:id="rId3"/>
    <sheet name="BYK TRNK PTG LUAR" sheetId="5" r:id="rId4"/>
    <sheet name="BYK PROD TRNK" sheetId="11" r:id="rId5"/>
    <sheet name="BYK PROD.SUSU" sheetId="9" r:id="rId6"/>
    <sheet name="BYK PROD DAGING" sheetId="7" r:id="rId7"/>
    <sheet name="BYK PROD TELUR" sheetId="8" r:id="rId8"/>
    <sheet name="Sheet1" sheetId="12" r:id="rId9"/>
  </sheets>
  <definedNames>
    <definedName name="_xlnm.Print_Area" localSheetId="6">'BYK PROD DAGING'!$A$2:$E$33</definedName>
    <definedName name="_xlnm.Print_Area" localSheetId="7">'BYK PROD TELUR'!$A$1:$F$35</definedName>
    <definedName name="_xlnm.Print_Area" localSheetId="4">'BYK PROD TRNK'!$A$1:$H$27</definedName>
    <definedName name="_xlnm.Print_Area" localSheetId="5">'BYK PROD.SUSU'!$A$1:$E$34</definedName>
    <definedName name="_xlnm.Print_Area" localSheetId="3">'BYK TRNK PTG LUAR'!$A$1:$M$32</definedName>
    <definedName name="_xlnm.Print_Area" localSheetId="2">'BYK TRNK PTG PMRNTH'!$A$1:$M$39</definedName>
    <definedName name="_xlnm.Print_Area" localSheetId="0">'Populasi Ternak'!$A$1:$J$40</definedName>
    <definedName name="_xlnm.Print_Area" localSheetId="1">'Populasi Unggas'!$A$1:$G$41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8" l="1"/>
  <c r="D26" i="8"/>
  <c r="B26" i="8"/>
  <c r="B26" i="7" l="1"/>
  <c r="C26" i="7"/>
  <c r="D26" i="7"/>
  <c r="B26" i="9"/>
  <c r="D26" i="9"/>
  <c r="C26" i="9"/>
  <c r="C19" i="11"/>
  <c r="D19" i="11"/>
  <c r="E19" i="11"/>
  <c r="F19" i="11"/>
  <c r="G19" i="11"/>
  <c r="B19" i="11"/>
  <c r="E20" i="5" l="1"/>
  <c r="F20" i="5"/>
  <c r="G20" i="5"/>
  <c r="H20" i="5"/>
  <c r="I20" i="5"/>
  <c r="J20" i="5"/>
  <c r="K20" i="5"/>
  <c r="D20" i="5"/>
  <c r="E21" i="3" l="1"/>
  <c r="F21" i="3"/>
  <c r="G21" i="3"/>
  <c r="H21" i="3"/>
  <c r="I21" i="3"/>
  <c r="J21" i="3"/>
  <c r="K21" i="3"/>
  <c r="D21" i="3"/>
  <c r="C23" i="2" l="1"/>
  <c r="D23" i="2"/>
  <c r="E23" i="2"/>
  <c r="F23" i="2"/>
  <c r="B23" i="2"/>
  <c r="A25" i="1" l="1"/>
  <c r="A26" i="1" s="1"/>
  <c r="A21" i="11" l="1"/>
  <c r="H24" i="1"/>
  <c r="I24" i="1"/>
  <c r="G24" i="1"/>
  <c r="F24" i="1"/>
  <c r="E24" i="1"/>
  <c r="D24" i="1"/>
  <c r="C24" i="1"/>
  <c r="B24" i="1"/>
  <c r="E25" i="8" l="1"/>
  <c r="E11" i="8"/>
  <c r="E18" i="8"/>
  <c r="E24" i="8"/>
  <c r="E22" i="8"/>
  <c r="E21" i="8"/>
  <c r="E20" i="8"/>
  <c r="E19" i="8"/>
  <c r="E16" i="8"/>
  <c r="E15" i="8"/>
  <c r="E14" i="8"/>
  <c r="E10" i="8"/>
  <c r="E9" i="8"/>
  <c r="E17" i="8"/>
  <c r="E13" i="8" l="1"/>
  <c r="E23" i="8"/>
  <c r="E12" i="8"/>
  <c r="E26" i="8" l="1"/>
  <c r="A28" i="8"/>
  <c r="A29" i="8" s="1"/>
  <c r="A30" i="8" s="1"/>
  <c r="A31" i="8" s="1"/>
  <c r="A28" i="7"/>
  <c r="A29" i="7" s="1"/>
  <c r="A30" i="7" s="1"/>
  <c r="A31" i="7" s="1"/>
  <c r="A28" i="9"/>
  <c r="A29" i="9" s="1"/>
  <c r="A30" i="9" s="1"/>
  <c r="A31" i="9" s="1"/>
  <c r="A22" i="11"/>
  <c r="A23" i="11" s="1"/>
  <c r="A24" i="11" s="1"/>
  <c r="A22" i="5"/>
  <c r="A23" i="5" s="1"/>
  <c r="A24" i="5" s="1"/>
  <c r="A25" i="5" s="1"/>
  <c r="A23" i="3"/>
  <c r="A24" i="3" s="1"/>
  <c r="A25" i="3" s="1"/>
  <c r="A26" i="3" s="1"/>
  <c r="A25" i="2"/>
  <c r="A26" i="2" s="1"/>
  <c r="A27" i="2" s="1"/>
  <c r="A28" i="2" s="1"/>
  <c r="A27" i="1"/>
  <c r="A28" i="1" s="1"/>
  <c r="A29" i="1" s="1"/>
</calcChain>
</file>

<file path=xl/sharedStrings.xml><?xml version="1.0" encoding="utf-8"?>
<sst xmlns="http://schemas.openxmlformats.org/spreadsheetml/2006/main" count="287" uniqueCount="91">
  <si>
    <t>Kecamatan</t>
  </si>
  <si>
    <t>(1)</t>
  </si>
  <si>
    <t>(2)</t>
  </si>
  <si>
    <t>(3)</t>
  </si>
  <si>
    <t>(4)</t>
  </si>
  <si>
    <t>(5)</t>
  </si>
  <si>
    <t>01. S A L E 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</si>
  <si>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</si>
  <si>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</si>
  <si>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</si>
  <si>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</si>
  <si>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</si>
  <si>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</si>
  <si>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</si>
  <si>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</si>
  <si>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</si>
  <si>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</si>
  <si>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</si>
  <si>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</si>
  <si>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</si>
  <si>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</si>
  <si>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</si>
  <si>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</si>
  <si>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Sapi</t>
  </si>
  <si>
    <t>(6)</t>
  </si>
  <si>
    <t>(7)</t>
  </si>
  <si>
    <t>Ayam Ras Petelur</t>
  </si>
  <si>
    <t>Ayam Ras Pedaging</t>
  </si>
  <si>
    <t>Ayam Kampung</t>
  </si>
  <si>
    <t>Itik</t>
  </si>
  <si>
    <t>Puyuh</t>
  </si>
  <si>
    <t>Banyaknya Ternak Yang Dipotong pada RPH Pemerintah</t>
  </si>
  <si>
    <t>Bulan</t>
  </si>
  <si>
    <t>01. Januari</t>
  </si>
  <si>
    <t>02. Pebruari</t>
  </si>
  <si>
    <t>03. Maret</t>
  </si>
  <si>
    <t>04. April</t>
  </si>
  <si>
    <t>05. Mei</t>
  </si>
  <si>
    <t>06. Juni</t>
  </si>
  <si>
    <t>07. Juli</t>
  </si>
  <si>
    <t>08. Agustus</t>
  </si>
  <si>
    <t>09. September</t>
  </si>
  <si>
    <t>10. Oktober</t>
  </si>
  <si>
    <t>11. Nopember</t>
  </si>
  <si>
    <t>12. Desember</t>
  </si>
  <si>
    <t>Banyaknya Ternak Yang Dipotong di Luar RPH</t>
  </si>
  <si>
    <t>Banyaknya Produksi Daging Ternak Besar dan Ternak Kecil</t>
  </si>
  <si>
    <t>Kambing</t>
  </si>
  <si>
    <t>Banyaknya Produksi Daging Ternak Unggas</t>
  </si>
  <si>
    <t>Produksi Daging (Kg)</t>
  </si>
  <si>
    <t>Ayam Ras</t>
  </si>
  <si>
    <t>Banyaknya Produksi Telur Ternak Unggas</t>
  </si>
  <si>
    <t>Produksi Telur  (Butir)</t>
  </si>
  <si>
    <t>Jumlah</t>
  </si>
  <si>
    <t>Banyaknya Produksi Susu Menurut Kecamatan</t>
  </si>
  <si>
    <t>Produksi Susu  ( Liter )</t>
  </si>
  <si>
    <t>Tabel</t>
  </si>
  <si>
    <t>(8)</t>
  </si>
  <si>
    <t>(9)</t>
  </si>
  <si>
    <t>Kuda (Ekor)</t>
  </si>
  <si>
    <t>Sapi (Ekor)</t>
  </si>
  <si>
    <t>Sapi Perah (Ekor)</t>
  </si>
  <si>
    <t>Kerbau (Ekor)</t>
  </si>
  <si>
    <t>Kambing (Ekor)</t>
  </si>
  <si>
    <t>Domba (Ekor)</t>
  </si>
  <si>
    <t>Babi (Ekor)</t>
  </si>
  <si>
    <t>Kelinci (Ekor)</t>
  </si>
  <si>
    <t>Sumber : Dinas Peternakan dan Kesehatan Hewan Kab.Brebes</t>
  </si>
  <si>
    <t>(10)</t>
  </si>
  <si>
    <t>(11)</t>
  </si>
  <si>
    <t>(12)</t>
  </si>
  <si>
    <t>(13)</t>
  </si>
  <si>
    <t>Kuda (Kg)</t>
  </si>
  <si>
    <t>Sapi (Kg)</t>
  </si>
  <si>
    <t>Kerbau (Kg)</t>
  </si>
  <si>
    <t>Kambing (Kg)</t>
  </si>
  <si>
    <t>Domba (Kg)</t>
  </si>
  <si>
    <t>Babi (Kg)</t>
  </si>
  <si>
    <t xml:space="preserve">Tabel </t>
  </si>
  <si>
    <t>Kuda</t>
  </si>
  <si>
    <t>Kerbau</t>
  </si>
  <si>
    <t>Domba</t>
  </si>
  <si>
    <t>Babi</t>
  </si>
  <si>
    <t>Jantan</t>
  </si>
  <si>
    <t>Betina</t>
  </si>
  <si>
    <t>Ayam Layer</t>
  </si>
  <si>
    <t>Populasi Ternak Di Kabupaten Brebes Tahun 2025</t>
  </si>
  <si>
    <t>01. SALEM</t>
  </si>
  <si>
    <t>Di Kabupaten Brebes Tahun 2025</t>
  </si>
  <si>
    <t>Populasi Unggas Di Kabupaten Brebes Tahun 2025</t>
  </si>
  <si>
    <t>di Kabupaten  Brebes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</si>
</sst>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sz val="12"/>
      <color theme="1"/>
      <name val="Calibri"/>
      <family val="2"/>
      <charset val="1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3" fillId="0" borderId="1" xfId="1" applyFont="1" applyBorder="1" applyAlignment="1">
      <alignment horizontal="right" wrapText="1"/>
    </xf>
    <xf numFmtId="164" fontId="0" fillId="0" borderId="0" xfId="0" applyNumberFormat="1"/>
    <xf numFmtId="164" fontId="3" fillId="0" borderId="1" xfId="1" applyFont="1" applyBorder="1" applyAlignment="1">
      <alignment horizontal="right"/>
    </xf>
    <xf numFmtId="164" fontId="3" fillId="0" borderId="1" xfId="1" applyFont="1" applyBorder="1" applyAlignment="1">
      <alignment horizontal="center" vertical="top"/>
    </xf>
    <xf numFmtId="164" fontId="7" fillId="0" borderId="1" xfId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0" fillId="0" borderId="0" xfId="0" applyNumberFormat="1"/>
    <xf numFmtId="0" fontId="8" fillId="0" borderId="1" xfId="0" applyFont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3" fillId="0" borderId="1" xfId="1" applyFont="1" applyBorder="1"/>
    <xf numFmtId="3" fontId="3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right" wrapText="1"/>
    </xf>
    <xf numFmtId="164" fontId="0" fillId="0" borderId="0" xfId="1" applyFont="1" applyAlignment="1"/>
    <xf numFmtId="164" fontId="7" fillId="0" borderId="1" xfId="1" applyFont="1" applyBorder="1" applyAlignment="1">
      <alignment horizontal="right" vertical="center"/>
    </xf>
    <xf numFmtId="164" fontId="16" fillId="0" borderId="1" xfId="1" applyFont="1" applyFill="1" applyBorder="1" applyProtection="1"/>
    <xf numFmtId="164" fontId="7" fillId="0" borderId="1" xfId="0" quotePrefix="1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/>
    <xf numFmtId="0" fontId="17" fillId="0" borderId="0" xfId="0" applyFont="1" applyAlignment="1">
      <alignment wrapText="1"/>
    </xf>
    <xf numFmtId="0" fontId="14" fillId="0" borderId="0" xfId="0" applyFont="1"/>
    <xf numFmtId="2" fontId="17" fillId="0" borderId="0" xfId="0" applyNumberFormat="1" applyFont="1" applyAlignment="1">
      <alignment wrapText="1"/>
    </xf>
    <xf numFmtId="164" fontId="0" fillId="0" borderId="0" xfId="1" applyFont="1"/>
    <xf numFmtId="164" fontId="3" fillId="0" borderId="1" xfId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center"/>
    </xf>
    <xf numFmtId="41" fontId="15" fillId="0" borderId="1" xfId="1" applyNumberFormat="1" applyFont="1" applyFill="1" applyBorder="1" applyAlignment="1" applyProtection="1">
      <alignment horizontal="center" vertical="center"/>
    </xf>
    <xf numFmtId="41" fontId="3" fillId="0" borderId="3" xfId="1" applyNumberFormat="1" applyFont="1" applyBorder="1" applyAlignment="1">
      <alignment horizontal="center" vertical="center"/>
    </xf>
    <xf numFmtId="41" fontId="3" fillId="0" borderId="3" xfId="1" quotePrefix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1" applyNumberFormat="1" applyFont="1" applyFill="1" applyBorder="1" applyAlignment="1">
      <alignment horizontal="right"/>
    </xf>
    <xf numFmtId="41" fontId="3" fillId="0" borderId="1" xfId="0" applyNumberFormat="1" applyFont="1" applyBorder="1"/>
    <xf numFmtId="41" fontId="3" fillId="0" borderId="1" xfId="1" applyNumberFormat="1" applyFont="1" applyFill="1" applyBorder="1"/>
    <xf numFmtId="41" fontId="3" fillId="0" borderId="6" xfId="0" applyNumberFormat="1" applyFont="1" applyBorder="1"/>
    <xf numFmtId="41" fontId="3" fillId="0" borderId="1" xfId="1" applyNumberFormat="1" applyFont="1" applyBorder="1"/>
    <xf numFmtId="41" fontId="3" fillId="0" borderId="3" xfId="1" quotePrefix="1" applyNumberFormat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41" fontId="3" fillId="0" borderId="1" xfId="1" applyNumberFormat="1" applyFont="1" applyBorder="1" applyAlignment="1">
      <alignment wrapText="1"/>
    </xf>
    <xf numFmtId="41" fontId="3" fillId="0" borderId="1" xfId="1" applyNumberFormat="1" applyFont="1" applyBorder="1" applyAlignment="1">
      <alignment horizontal="right" vertical="center"/>
    </xf>
    <xf numFmtId="41" fontId="15" fillId="0" borderId="1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right" vertical="center"/>
    </xf>
    <xf numFmtId="41" fontId="3" fillId="0" borderId="3" xfId="0" applyNumberFormat="1" applyFont="1" applyBorder="1"/>
    <xf numFmtId="41" fontId="3" fillId="0" borderId="3" xfId="1" applyNumberFormat="1" applyFont="1" applyBorder="1"/>
    <xf numFmtId="41" fontId="3" fillId="0" borderId="1" xfId="0" quotePrefix="1" applyNumberFormat="1" applyFont="1" applyBorder="1" applyAlignment="1">
      <alignment horizontal="right"/>
    </xf>
    <xf numFmtId="41" fontId="3" fillId="3" borderId="1" xfId="1" applyNumberFormat="1" applyFont="1" applyFill="1" applyBorder="1" applyAlignment="1">
      <alignment horizontal="right"/>
    </xf>
    <xf numFmtId="41" fontId="3" fillId="3" borderId="1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center" vertical="center"/>
    </xf>
    <xf numFmtId="41" fontId="7" fillId="0" borderId="1" xfId="1" applyNumberFormat="1" applyFont="1" applyBorder="1" applyAlignment="1">
      <alignment horizontal="right"/>
    </xf>
    <xf numFmtId="41" fontId="3" fillId="0" borderId="1" xfId="1" applyNumberFormat="1" applyFont="1" applyBorder="1" applyAlignment="1"/>
    <xf numFmtId="41" fontId="3" fillId="0" borderId="1" xfId="0" applyNumberFormat="1" applyFont="1" applyBorder="1" applyAlignment="1">
      <alignment horizontal="center" vertical="top"/>
    </xf>
    <xf numFmtId="41" fontId="3" fillId="0" borderId="1" xfId="1" applyNumberFormat="1" applyFont="1" applyBorder="1" applyAlignment="1">
      <alignment horizontal="center" vertical="top"/>
    </xf>
    <xf numFmtId="41" fontId="6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top" wrapText="1"/>
    </xf>
    <xf numFmtId="41" fontId="6" fillId="0" borderId="1" xfId="0" applyNumberFormat="1" applyFont="1" applyBorder="1" applyAlignment="1">
      <alignment horizontal="center" vertical="center" wrapText="1"/>
    </xf>
    <xf numFmtId="41" fontId="14" fillId="0" borderId="1" xfId="1" quotePrefix="1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3" fillId="3" borderId="1" xfId="0" applyNumberFormat="1" applyFont="1" applyFill="1" applyBorder="1"/>
    <xf numFmtId="41" fontId="3" fillId="3" borderId="1" xfId="1" applyNumberFormat="1" applyFont="1" applyFill="1" applyBorder="1" applyAlignment="1">
      <alignment horizontal="center" vertical="top"/>
    </xf>
    <xf numFmtId="41" fontId="14" fillId="3" borderId="1" xfId="1" quotePrefix="1" applyNumberFormat="1" applyFont="1" applyFill="1" applyBorder="1" applyAlignment="1">
      <alignment horizontal="right"/>
    </xf>
    <xf numFmtId="0" fontId="0" fillId="3" borderId="0" xfId="0" applyFill="1"/>
    <xf numFmtId="0" fontId="3" fillId="3" borderId="1" xfId="0" applyFont="1" applyFill="1" applyBorder="1"/>
    <xf numFmtId="164" fontId="3" fillId="3" borderId="1" xfId="1" applyFont="1" applyFill="1" applyBorder="1" applyAlignment="1">
      <alignment horizontal="center" vertical="top"/>
    </xf>
    <xf numFmtId="164" fontId="3" fillId="3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vertical="center"/>
    </xf>
    <xf numFmtId="41" fontId="3" fillId="3" borderId="1" xfId="0" applyNumberFormat="1" applyFont="1" applyFill="1" applyBorder="1" applyAlignment="1">
      <alignment horizontal="right"/>
    </xf>
    <xf numFmtId="41" fontId="3" fillId="3" borderId="1" xfId="0" applyNumberFormat="1" applyFont="1" applyFill="1" applyBorder="1" applyAlignment="1">
      <alignment horizontal="right" wrapText="1"/>
    </xf>
    <xf numFmtId="41" fontId="3" fillId="3" borderId="1" xfId="1" applyNumberFormat="1" applyFont="1" applyFill="1" applyBorder="1"/>
    <xf numFmtId="41" fontId="3" fillId="3" borderId="3" xfId="0" quotePrefix="1" applyNumberFormat="1" applyFont="1" applyFill="1" applyBorder="1" applyAlignment="1">
      <alignment horizontal="right"/>
    </xf>
    <xf numFmtId="41" fontId="12" fillId="2" borderId="1" xfId="0" applyNumberFormat="1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center" vertical="center" wrapText="1"/>
    </xf>
    <xf numFmtId="41" fontId="12" fillId="2" borderId="1" xfId="0" quotePrefix="1" applyNumberFormat="1" applyFont="1" applyFill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1" xfId="0" quotePrefix="1" applyNumberFormat="1" applyFont="1" applyBorder="1" applyAlignment="1">
      <alignment horizontal="right" vertical="center"/>
    </xf>
    <xf numFmtId="41" fontId="7" fillId="0" borderId="1" xfId="1" applyNumberFormat="1" applyFont="1" applyBorder="1" applyAlignment="1">
      <alignment vertical="center"/>
    </xf>
    <xf numFmtId="41" fontId="7" fillId="0" borderId="1" xfId="1" quotePrefix="1" applyNumberFormat="1" applyFont="1" applyBorder="1" applyAlignment="1">
      <alignment horizontal="right" vertical="center"/>
    </xf>
    <xf numFmtId="41" fontId="7" fillId="0" borderId="1" xfId="1" applyNumberFormat="1" applyFont="1" applyBorder="1" applyAlignment="1">
      <alignment horizontal="right" vertical="center"/>
    </xf>
    <xf numFmtId="164" fontId="0" fillId="3" borderId="0" xfId="1" applyFont="1" applyFill="1"/>
    <xf numFmtId="0" fontId="7" fillId="3" borderId="1" xfId="0" applyFont="1" applyFill="1" applyBorder="1" applyAlignment="1">
      <alignment vertical="center"/>
    </xf>
    <xf numFmtId="164" fontId="7" fillId="3" borderId="1" xfId="0" quotePrefix="1" applyNumberFormat="1" applyFont="1" applyFill="1" applyBorder="1" applyAlignment="1">
      <alignment horizontal="right" wrapText="1"/>
    </xf>
    <xf numFmtId="164" fontId="0" fillId="3" borderId="0" xfId="0" applyNumberFormat="1" applyFill="1"/>
    <xf numFmtId="0" fontId="3" fillId="3" borderId="1" xfId="1" applyNumberFormat="1" applyFont="1" applyFill="1" applyBorder="1"/>
    <xf numFmtId="164" fontId="7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wrapText="1"/>
    </xf>
    <xf numFmtId="41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</cellXfs>
  <cellStyles count="8">
    <cellStyle name="Comma [0]" xfId="1" builtinId="6"/>
    <cellStyle name="Comma [0] 2" xfId="2" xr:uid="{00000000-0005-0000-0000-000001000000}"/>
    <cellStyle name="Comma [0] 2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32"/>
  <sheetViews>
    <sheetView view="pageBreakPreview" topLeftCell="A10" zoomScale="90" zoomScaleSheetLayoutView="90" workbookViewId="0">
      <selection activeCell="G24" sqref="G24"/>
    </sheetView>
  </sheetViews>
  <sheetFormatPr defaultRowHeight="14.5" x14ac:dyDescent="0.35"/>
  <cols>
    <col min="1" max="1" width="22" customWidth="1"/>
    <col min="2" max="2" width="13.1796875" customWidth="1"/>
    <col min="3" max="3" width="10.81640625" customWidth="1"/>
    <col min="4" max="5" width="12.453125" customWidth="1"/>
    <col min="6" max="6" width="15.1796875" customWidth="1"/>
    <col min="7" max="7" width="12.1796875" customWidth="1"/>
  </cols>
  <sheetData>
    <row r="1" spans="1:9" ht="15.5" x14ac:dyDescent="0.35">
      <c r="A1" s="110" t="s">
        <v>56</v>
      </c>
      <c r="B1" s="110"/>
      <c r="C1" s="110"/>
      <c r="D1" s="110"/>
      <c r="E1" s="110"/>
      <c r="F1" s="110"/>
      <c r="G1" s="110"/>
      <c r="H1" s="110"/>
      <c r="I1" s="110"/>
    </row>
    <row r="2" spans="1:9" ht="15.5" x14ac:dyDescent="0.35">
      <c r="A2" s="110" t="s">
        <v>86</v>
      </c>
      <c r="B2" s="110"/>
      <c r="C2" s="110"/>
      <c r="D2" s="110"/>
      <c r="E2" s="110"/>
      <c r="F2" s="110"/>
      <c r="G2" s="110"/>
      <c r="H2" s="110"/>
      <c r="I2" s="110"/>
    </row>
    <row r="4" spans="1:9" ht="19" customHeight="1" x14ac:dyDescent="0.35">
      <c r="A4" s="117" t="s">
        <v>0</v>
      </c>
      <c r="B4" s="118" t="s">
        <v>59</v>
      </c>
      <c r="C4" s="118" t="s">
        <v>60</v>
      </c>
      <c r="D4" s="118" t="s">
        <v>61</v>
      </c>
      <c r="E4" s="118" t="s">
        <v>62</v>
      </c>
      <c r="F4" s="115" t="s">
        <v>63</v>
      </c>
      <c r="G4" s="115" t="s">
        <v>64</v>
      </c>
      <c r="H4" s="115" t="s">
        <v>65</v>
      </c>
      <c r="I4" s="115" t="s">
        <v>66</v>
      </c>
    </row>
    <row r="5" spans="1:9" ht="19" customHeight="1" x14ac:dyDescent="0.35">
      <c r="A5" s="117"/>
      <c r="B5" s="119"/>
      <c r="C5" s="119"/>
      <c r="D5" s="119"/>
      <c r="E5" s="119"/>
      <c r="F5" s="116"/>
      <c r="G5" s="116"/>
      <c r="H5" s="116"/>
      <c r="I5" s="116"/>
    </row>
    <row r="6" spans="1:9" ht="19" customHeight="1" x14ac:dyDescent="0.35">
      <c r="A6" s="13" t="s">
        <v>1</v>
      </c>
      <c r="B6" s="14" t="s">
        <v>2</v>
      </c>
      <c r="C6" s="13" t="s">
        <v>3</v>
      </c>
      <c r="D6" s="15" t="s">
        <v>4</v>
      </c>
      <c r="E6" s="13" t="s">
        <v>5</v>
      </c>
      <c r="F6" s="14" t="s">
        <v>24</v>
      </c>
      <c r="G6" s="13" t="s">
        <v>25</v>
      </c>
      <c r="H6" s="15" t="s">
        <v>57</v>
      </c>
      <c r="I6" s="13" t="s">
        <v>58</v>
      </c>
    </row>
    <row r="7" spans="1:9" ht="19" customHeight="1" x14ac:dyDescent="0.35">
      <c r="A7" s="12" t="s">
        <v>87</v>
      </c>
      <c r="B7" s="49">
        <v>0</v>
      </c>
      <c r="C7" s="49">
        <v>1825</v>
      </c>
      <c r="D7" s="49">
        <v>0</v>
      </c>
      <c r="E7" s="49">
        <v>779</v>
      </c>
      <c r="F7" s="50">
        <v>7576</v>
      </c>
      <c r="G7" s="50">
        <v>8753</v>
      </c>
      <c r="H7" s="51">
        <v>0</v>
      </c>
      <c r="I7" s="73">
        <v>665</v>
      </c>
    </row>
    <row r="8" spans="1:9" ht="19" customHeight="1" x14ac:dyDescent="0.35">
      <c r="A8" s="12" t="s">
        <v>7</v>
      </c>
      <c r="B8" s="49">
        <v>2</v>
      </c>
      <c r="C8" s="49">
        <v>5218</v>
      </c>
      <c r="D8" s="49">
        <v>0</v>
      </c>
      <c r="E8" s="49">
        <v>1437</v>
      </c>
      <c r="F8" s="52">
        <v>10299</v>
      </c>
      <c r="G8" s="52">
        <v>3669</v>
      </c>
      <c r="H8" s="51">
        <v>0</v>
      </c>
      <c r="I8" s="52">
        <v>0</v>
      </c>
    </row>
    <row r="9" spans="1:9" ht="19" customHeight="1" x14ac:dyDescent="0.35">
      <c r="A9" s="12" t="s">
        <v>8</v>
      </c>
      <c r="B9" s="49">
        <v>23</v>
      </c>
      <c r="C9" s="49">
        <v>728</v>
      </c>
      <c r="D9" s="49">
        <v>0</v>
      </c>
      <c r="E9" s="49">
        <v>101</v>
      </c>
      <c r="F9" s="52">
        <v>3077</v>
      </c>
      <c r="G9" s="52">
        <v>3243</v>
      </c>
      <c r="H9" s="51">
        <v>0</v>
      </c>
      <c r="I9" s="52">
        <v>248</v>
      </c>
    </row>
    <row r="10" spans="1:9" ht="19" customHeight="1" x14ac:dyDescent="0.35">
      <c r="A10" s="12" t="s">
        <v>9</v>
      </c>
      <c r="B10" s="49">
        <v>0</v>
      </c>
      <c r="C10" s="49">
        <v>554</v>
      </c>
      <c r="D10" s="49">
        <v>0</v>
      </c>
      <c r="E10" s="49">
        <v>26</v>
      </c>
      <c r="F10" s="52">
        <v>10071</v>
      </c>
      <c r="G10" s="52">
        <v>19899</v>
      </c>
      <c r="H10" s="51">
        <v>0</v>
      </c>
      <c r="I10" s="52">
        <v>823</v>
      </c>
    </row>
    <row r="11" spans="1:9" ht="19" customHeight="1" x14ac:dyDescent="0.35">
      <c r="A11" s="12" t="s">
        <v>10</v>
      </c>
      <c r="B11" s="49">
        <v>0</v>
      </c>
      <c r="C11" s="49">
        <v>197</v>
      </c>
      <c r="D11" s="49">
        <v>0</v>
      </c>
      <c r="E11" s="49">
        <v>62</v>
      </c>
      <c r="F11" s="52">
        <v>3714</v>
      </c>
      <c r="G11" s="52">
        <v>16066</v>
      </c>
      <c r="H11" s="51">
        <v>0</v>
      </c>
      <c r="I11" s="52">
        <v>235</v>
      </c>
    </row>
    <row r="12" spans="1:9" ht="19" customHeight="1" x14ac:dyDescent="0.35">
      <c r="A12" s="12" t="s">
        <v>11</v>
      </c>
      <c r="B12" s="49">
        <v>8</v>
      </c>
      <c r="C12" s="49">
        <v>594</v>
      </c>
      <c r="D12" s="49">
        <v>0</v>
      </c>
      <c r="E12" s="49">
        <v>721</v>
      </c>
      <c r="F12" s="52">
        <v>5082</v>
      </c>
      <c r="G12" s="52">
        <v>5567</v>
      </c>
      <c r="H12" s="51">
        <v>0</v>
      </c>
      <c r="I12" s="52">
        <v>121</v>
      </c>
    </row>
    <row r="13" spans="1:9" ht="19" customHeight="1" x14ac:dyDescent="0.35">
      <c r="A13" s="12" t="s">
        <v>12</v>
      </c>
      <c r="B13" s="49">
        <v>22</v>
      </c>
      <c r="C13" s="49">
        <v>4084</v>
      </c>
      <c r="D13" s="49">
        <v>0</v>
      </c>
      <c r="E13" s="49">
        <v>1397</v>
      </c>
      <c r="F13" s="52">
        <v>4083</v>
      </c>
      <c r="G13" s="52">
        <v>4997</v>
      </c>
      <c r="H13" s="51">
        <v>0</v>
      </c>
      <c r="I13" s="52">
        <v>253</v>
      </c>
    </row>
    <row r="14" spans="1:9" ht="19" customHeight="1" x14ac:dyDescent="0.35">
      <c r="A14" s="12" t="s">
        <v>13</v>
      </c>
      <c r="B14" s="49">
        <v>0</v>
      </c>
      <c r="C14" s="49">
        <v>2236</v>
      </c>
      <c r="D14" s="49">
        <v>0</v>
      </c>
      <c r="E14" s="49">
        <v>7</v>
      </c>
      <c r="F14" s="52">
        <v>1397</v>
      </c>
      <c r="G14" s="52">
        <v>2101</v>
      </c>
      <c r="H14" s="51">
        <v>0</v>
      </c>
      <c r="I14" s="52">
        <v>10</v>
      </c>
    </row>
    <row r="15" spans="1:9" ht="19" customHeight="1" x14ac:dyDescent="0.35">
      <c r="A15" s="12" t="s">
        <v>14</v>
      </c>
      <c r="B15" s="49">
        <v>0</v>
      </c>
      <c r="C15" s="49">
        <v>3543</v>
      </c>
      <c r="D15" s="49">
        <v>0</v>
      </c>
      <c r="E15" s="49">
        <v>126</v>
      </c>
      <c r="F15" s="52">
        <v>1966</v>
      </c>
      <c r="G15" s="52">
        <v>5367</v>
      </c>
      <c r="H15" s="51">
        <v>0</v>
      </c>
      <c r="I15" s="52">
        <v>0</v>
      </c>
    </row>
    <row r="16" spans="1:9" ht="19" customHeight="1" x14ac:dyDescent="0.35">
      <c r="A16" s="12" t="s">
        <v>15</v>
      </c>
      <c r="B16" s="49">
        <v>14</v>
      </c>
      <c r="C16" s="49">
        <v>70</v>
      </c>
      <c r="D16" s="49">
        <v>0</v>
      </c>
      <c r="E16" s="49">
        <v>0</v>
      </c>
      <c r="F16" s="52">
        <v>1013</v>
      </c>
      <c r="G16" s="52">
        <v>9299</v>
      </c>
      <c r="H16" s="51">
        <v>0</v>
      </c>
      <c r="I16" s="52">
        <v>97</v>
      </c>
    </row>
    <row r="17" spans="1:9" ht="19" customHeight="1" x14ac:dyDescent="0.35">
      <c r="A17" s="12" t="s">
        <v>16</v>
      </c>
      <c r="B17" s="49">
        <v>0</v>
      </c>
      <c r="C17" s="49">
        <v>124</v>
      </c>
      <c r="D17" s="49">
        <v>0</v>
      </c>
      <c r="E17" s="49">
        <v>0</v>
      </c>
      <c r="F17" s="52">
        <v>329</v>
      </c>
      <c r="G17" s="52">
        <v>13195</v>
      </c>
      <c r="H17" s="51">
        <v>0</v>
      </c>
      <c r="I17" s="52">
        <v>62</v>
      </c>
    </row>
    <row r="18" spans="1:9" ht="19" customHeight="1" x14ac:dyDescent="0.35">
      <c r="A18" s="12" t="s">
        <v>17</v>
      </c>
      <c r="B18" s="49">
        <v>0</v>
      </c>
      <c r="C18" s="49">
        <v>52</v>
      </c>
      <c r="D18" s="49">
        <v>0</v>
      </c>
      <c r="E18" s="49">
        <v>40</v>
      </c>
      <c r="F18" s="52">
        <v>2266</v>
      </c>
      <c r="G18" s="52">
        <v>3402</v>
      </c>
      <c r="H18" s="51">
        <v>0</v>
      </c>
      <c r="I18" s="52">
        <v>0</v>
      </c>
    </row>
    <row r="19" spans="1:9" ht="19" customHeight="1" x14ac:dyDescent="0.35">
      <c r="A19" s="12" t="s">
        <v>18</v>
      </c>
      <c r="B19" s="49">
        <v>21</v>
      </c>
      <c r="C19" s="49">
        <v>99</v>
      </c>
      <c r="D19" s="49">
        <v>0</v>
      </c>
      <c r="E19" s="49">
        <v>40</v>
      </c>
      <c r="F19" s="52">
        <v>985</v>
      </c>
      <c r="G19" s="52">
        <v>11226</v>
      </c>
      <c r="H19" s="51">
        <v>0</v>
      </c>
      <c r="I19" s="52">
        <v>0</v>
      </c>
    </row>
    <row r="20" spans="1:9" ht="19" customHeight="1" x14ac:dyDescent="0.35">
      <c r="A20" s="12" t="s">
        <v>19</v>
      </c>
      <c r="B20" s="49">
        <v>8</v>
      </c>
      <c r="C20" s="49">
        <v>91</v>
      </c>
      <c r="D20" s="49">
        <v>0</v>
      </c>
      <c r="E20" s="49">
        <v>5</v>
      </c>
      <c r="F20" s="52">
        <v>1933</v>
      </c>
      <c r="G20" s="52">
        <v>10871</v>
      </c>
      <c r="H20" s="51">
        <v>0</v>
      </c>
      <c r="I20" s="52">
        <v>0</v>
      </c>
    </row>
    <row r="21" spans="1:9" ht="19" customHeight="1" x14ac:dyDescent="0.35">
      <c r="A21" s="12" t="s">
        <v>20</v>
      </c>
      <c r="B21" s="49">
        <v>12</v>
      </c>
      <c r="C21" s="49">
        <v>112</v>
      </c>
      <c r="D21" s="49">
        <v>0</v>
      </c>
      <c r="E21" s="49">
        <v>157</v>
      </c>
      <c r="F21" s="52">
        <v>674</v>
      </c>
      <c r="G21" s="52">
        <v>2650</v>
      </c>
      <c r="H21" s="51">
        <v>0</v>
      </c>
      <c r="I21" s="52"/>
    </row>
    <row r="22" spans="1:9" ht="19" customHeight="1" x14ac:dyDescent="0.35">
      <c r="A22" s="12" t="s">
        <v>21</v>
      </c>
      <c r="B22" s="49">
        <v>11</v>
      </c>
      <c r="C22" s="49">
        <v>71</v>
      </c>
      <c r="D22" s="49">
        <v>0</v>
      </c>
      <c r="E22" s="49">
        <v>1</v>
      </c>
      <c r="F22" s="52">
        <v>761</v>
      </c>
      <c r="G22" s="52">
        <v>3399</v>
      </c>
      <c r="H22" s="51">
        <v>0</v>
      </c>
      <c r="I22" s="52">
        <v>148</v>
      </c>
    </row>
    <row r="23" spans="1:9" ht="19" customHeight="1" x14ac:dyDescent="0.35">
      <c r="A23" s="12" t="s">
        <v>22</v>
      </c>
      <c r="B23" s="49">
        <v>2</v>
      </c>
      <c r="C23" s="49">
        <v>124</v>
      </c>
      <c r="D23" s="49">
        <v>0</v>
      </c>
      <c r="E23" s="49">
        <v>42</v>
      </c>
      <c r="F23" s="52">
        <v>2656</v>
      </c>
      <c r="G23" s="52">
        <v>6236</v>
      </c>
      <c r="H23" s="51">
        <v>0</v>
      </c>
      <c r="I23" s="52">
        <v>35</v>
      </c>
    </row>
    <row r="24" spans="1:9" s="86" customFormat="1" ht="19" customHeight="1" x14ac:dyDescent="0.35">
      <c r="A24" s="90">
        <v>2025</v>
      </c>
      <c r="B24" s="91">
        <f t="shared" ref="B24:I24" si="0">SUM(B7:B23)</f>
        <v>123</v>
      </c>
      <c r="C24" s="92">
        <f t="shared" si="0"/>
        <v>19722</v>
      </c>
      <c r="D24" s="93">
        <f t="shared" si="0"/>
        <v>0</v>
      </c>
      <c r="E24" s="71">
        <f t="shared" si="0"/>
        <v>4941</v>
      </c>
      <c r="F24" s="83">
        <f t="shared" si="0"/>
        <v>57882</v>
      </c>
      <c r="G24" s="94">
        <f t="shared" si="0"/>
        <v>129940</v>
      </c>
      <c r="H24" s="95">
        <f t="shared" si="0"/>
        <v>0</v>
      </c>
      <c r="I24" s="71">
        <f t="shared" si="0"/>
        <v>2697</v>
      </c>
    </row>
    <row r="25" spans="1:9" ht="19" customHeight="1" x14ac:dyDescent="0.35">
      <c r="A25" s="31">
        <f>A24-1</f>
        <v>2024</v>
      </c>
      <c r="B25" s="53">
        <v>132</v>
      </c>
      <c r="C25" s="54">
        <v>18901</v>
      </c>
      <c r="D25" s="55">
        <v>0</v>
      </c>
      <c r="E25" s="56">
        <v>5054</v>
      </c>
      <c r="F25" s="57">
        <v>56602</v>
      </c>
      <c r="G25" s="58">
        <v>126527</v>
      </c>
      <c r="H25" s="70">
        <v>0</v>
      </c>
      <c r="I25" s="56">
        <v>2769</v>
      </c>
    </row>
    <row r="26" spans="1:9" ht="19" customHeight="1" x14ac:dyDescent="0.35">
      <c r="A26" s="31">
        <f>A25-1</f>
        <v>2023</v>
      </c>
      <c r="B26" s="68">
        <v>122</v>
      </c>
      <c r="C26" s="68">
        <v>18574.22</v>
      </c>
      <c r="D26" s="69">
        <v>0</v>
      </c>
      <c r="E26" s="68">
        <v>5209</v>
      </c>
      <c r="F26" s="59">
        <v>58782.69</v>
      </c>
      <c r="G26" s="59">
        <v>128978.57</v>
      </c>
      <c r="H26" s="61">
        <v>0</v>
      </c>
      <c r="I26" s="68">
        <v>4051</v>
      </c>
    </row>
    <row r="27" spans="1:9" ht="19" customHeight="1" x14ac:dyDescent="0.35">
      <c r="A27" s="31">
        <f t="shared" ref="A27:A29" si="1">A26-1</f>
        <v>2022</v>
      </c>
      <c r="B27" s="57">
        <v>137</v>
      </c>
      <c r="C27" s="57">
        <v>21274</v>
      </c>
      <c r="D27" s="60">
        <v>0</v>
      </c>
      <c r="E27" s="57">
        <v>6553</v>
      </c>
      <c r="F27" s="57">
        <v>63356</v>
      </c>
      <c r="G27" s="57">
        <v>136110</v>
      </c>
      <c r="H27" s="61">
        <v>0</v>
      </c>
      <c r="I27" s="57">
        <v>3320</v>
      </c>
    </row>
    <row r="28" spans="1:9" ht="19" customHeight="1" x14ac:dyDescent="0.35">
      <c r="A28" s="31">
        <f t="shared" si="1"/>
        <v>2021</v>
      </c>
      <c r="B28" s="57">
        <v>215</v>
      </c>
      <c r="C28" s="54">
        <v>25324</v>
      </c>
      <c r="D28" s="62">
        <v>0</v>
      </c>
      <c r="E28" s="54">
        <v>7454</v>
      </c>
      <c r="F28" s="57">
        <v>60872</v>
      </c>
      <c r="G28" s="57">
        <v>144356</v>
      </c>
      <c r="H28" s="61">
        <v>0</v>
      </c>
      <c r="I28" s="57">
        <v>3839</v>
      </c>
    </row>
    <row r="29" spans="1:9" ht="16.5" customHeight="1" x14ac:dyDescent="0.35">
      <c r="A29" s="31">
        <f t="shared" si="1"/>
        <v>2020</v>
      </c>
      <c r="B29" s="57">
        <v>207</v>
      </c>
      <c r="C29" s="57">
        <v>28211</v>
      </c>
      <c r="D29" s="63">
        <v>0</v>
      </c>
      <c r="E29" s="57">
        <v>7293</v>
      </c>
      <c r="F29" s="57">
        <v>106152</v>
      </c>
      <c r="G29" s="57">
        <v>168203</v>
      </c>
      <c r="H29" s="61">
        <v>0</v>
      </c>
      <c r="I29" s="57">
        <v>4009</v>
      </c>
    </row>
    <row r="30" spans="1:9" ht="15.5" x14ac:dyDescent="0.35">
      <c r="B30" s="43"/>
      <c r="C30" s="43"/>
      <c r="D30" s="43"/>
      <c r="E30" s="43"/>
      <c r="F30" s="44"/>
      <c r="G30" s="44"/>
      <c r="H30" s="44"/>
      <c r="I30" s="44"/>
    </row>
    <row r="31" spans="1:9" x14ac:dyDescent="0.35">
      <c r="A31" s="16"/>
      <c r="B31" s="1"/>
      <c r="C31" s="1"/>
    </row>
    <row r="32" spans="1:9" x14ac:dyDescent="0.35">
      <c r="A32" s="16" t="s">
        <v>67</v>
      </c>
    </row>
  </sheetData>
  <mergeCells count="11">
    <mergeCell ref="F4:F5"/>
    <mergeCell ref="G4:G5"/>
    <mergeCell ref="H4:H5"/>
    <mergeCell ref="I4:I5"/>
    <mergeCell ref="A1:I1"/>
    <mergeCell ref="A2:I2"/>
    <mergeCell ref="A4:A5"/>
    <mergeCell ref="B4:B5"/>
    <mergeCell ref="C4:C5"/>
    <mergeCell ref="D4:D5"/>
    <mergeCell ref="E4:E5"/>
  </mergeCells>
  <pageMargins left="0.36" right="0.11811023622047245" top="0.9055118110236221" bottom="0.74803149606299213" header="0.31496062992125984" footer="0.31496062992125984"/>
  <pageSetup paperSize="5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40"/>
  <sheetViews>
    <sheetView view="pageBreakPreview" zoomScale="95" zoomScaleSheetLayoutView="95" workbookViewId="0">
      <selection activeCell="E23" sqref="E23"/>
    </sheetView>
  </sheetViews>
  <sheetFormatPr defaultRowHeight="14.5" x14ac:dyDescent="0.35"/>
  <cols>
    <col min="1" max="1" width="26" customWidth="1"/>
    <col min="2" max="2" width="15.1796875" customWidth="1"/>
    <col min="3" max="3" width="14" customWidth="1"/>
    <col min="4" max="4" width="12.54296875" customWidth="1"/>
    <col min="5" max="5" width="12.81640625" customWidth="1"/>
    <col min="6" max="6" width="12.453125" customWidth="1"/>
    <col min="7" max="7" width="10.1796875" bestFit="1" customWidth="1"/>
  </cols>
  <sheetData>
    <row r="1" spans="1:6" ht="15.5" x14ac:dyDescent="0.35">
      <c r="A1" s="110" t="s">
        <v>56</v>
      </c>
      <c r="B1" s="110"/>
      <c r="C1" s="110"/>
      <c r="D1" s="110"/>
      <c r="E1" s="110"/>
      <c r="F1" s="110"/>
    </row>
    <row r="2" spans="1:6" ht="15.5" x14ac:dyDescent="0.35">
      <c r="A2" s="110" t="s">
        <v>89</v>
      </c>
      <c r="B2" s="110"/>
      <c r="C2" s="110"/>
      <c r="D2" s="110"/>
      <c r="E2" s="110"/>
      <c r="F2" s="110"/>
    </row>
    <row r="3" spans="1:6" ht="23.25" customHeight="1" x14ac:dyDescent="0.35">
      <c r="A3" s="2"/>
    </row>
    <row r="4" spans="1:6" ht="56.25" customHeight="1" x14ac:dyDescent="0.35">
      <c r="A4" s="32" t="s">
        <v>0</v>
      </c>
      <c r="B4" s="26" t="s">
        <v>26</v>
      </c>
      <c r="C4" s="26" t="s">
        <v>27</v>
      </c>
      <c r="D4" s="26" t="s">
        <v>28</v>
      </c>
      <c r="E4" s="26" t="s">
        <v>29</v>
      </c>
      <c r="F4" s="26" t="s">
        <v>30</v>
      </c>
    </row>
    <row r="5" spans="1:6" ht="19" customHeight="1" x14ac:dyDescent="0.35">
      <c r="A5" s="20" t="s">
        <v>1</v>
      </c>
      <c r="B5" s="27" t="s">
        <v>2</v>
      </c>
      <c r="C5" s="20" t="s">
        <v>3</v>
      </c>
      <c r="D5" s="20" t="s">
        <v>4</v>
      </c>
      <c r="E5" s="28" t="s">
        <v>5</v>
      </c>
      <c r="F5" s="28" t="s">
        <v>24</v>
      </c>
    </row>
    <row r="6" spans="1:6" ht="19" customHeight="1" x14ac:dyDescent="0.35">
      <c r="A6" s="30" t="s">
        <v>87</v>
      </c>
      <c r="B6" s="64">
        <v>13200</v>
      </c>
      <c r="C6" s="64">
        <v>28970</v>
      </c>
      <c r="D6" s="65">
        <v>102570</v>
      </c>
      <c r="E6" s="66">
        <v>12222</v>
      </c>
      <c r="F6" s="64">
        <v>0</v>
      </c>
    </row>
    <row r="7" spans="1:6" ht="19" customHeight="1" x14ac:dyDescent="0.35">
      <c r="A7" s="30" t="s">
        <v>7</v>
      </c>
      <c r="B7" s="64">
        <v>62500</v>
      </c>
      <c r="C7" s="64">
        <v>270000</v>
      </c>
      <c r="D7" s="65">
        <v>103914</v>
      </c>
      <c r="E7" s="66">
        <v>575</v>
      </c>
      <c r="F7" s="64">
        <v>0</v>
      </c>
    </row>
    <row r="8" spans="1:6" ht="19" customHeight="1" x14ac:dyDescent="0.35">
      <c r="A8" s="30" t="s">
        <v>8</v>
      </c>
      <c r="B8" s="64">
        <v>130000</v>
      </c>
      <c r="C8" s="64">
        <v>420000</v>
      </c>
      <c r="D8" s="65">
        <v>101231</v>
      </c>
      <c r="E8" s="66">
        <v>19799</v>
      </c>
      <c r="F8" s="64">
        <v>0</v>
      </c>
    </row>
    <row r="9" spans="1:6" ht="19" customHeight="1" x14ac:dyDescent="0.35">
      <c r="A9" s="30" t="s">
        <v>9</v>
      </c>
      <c r="B9" s="64">
        <v>877200</v>
      </c>
      <c r="C9" s="64">
        <v>243500</v>
      </c>
      <c r="D9" s="65">
        <v>22139</v>
      </c>
      <c r="E9" s="66">
        <v>8331</v>
      </c>
      <c r="F9" s="64">
        <v>71000</v>
      </c>
    </row>
    <row r="10" spans="1:6" ht="19" customHeight="1" x14ac:dyDescent="0.35">
      <c r="A10" s="30" t="s">
        <v>10</v>
      </c>
      <c r="B10" s="64">
        <v>7500</v>
      </c>
      <c r="C10" s="64">
        <v>280000</v>
      </c>
      <c r="D10" s="65">
        <v>23482</v>
      </c>
      <c r="E10" s="66">
        <v>1786</v>
      </c>
      <c r="F10" s="64">
        <v>0</v>
      </c>
    </row>
    <row r="11" spans="1:6" ht="19" customHeight="1" x14ac:dyDescent="0.35">
      <c r="A11" s="30" t="s">
        <v>11</v>
      </c>
      <c r="B11" s="64">
        <v>205009</v>
      </c>
      <c r="C11" s="64">
        <v>346876</v>
      </c>
      <c r="D11" s="65">
        <v>29840</v>
      </c>
      <c r="E11" s="66">
        <v>0</v>
      </c>
      <c r="F11" s="64">
        <v>70</v>
      </c>
    </row>
    <row r="12" spans="1:6" ht="19" customHeight="1" x14ac:dyDescent="0.35">
      <c r="A12" s="30" t="s">
        <v>12</v>
      </c>
      <c r="B12" s="64">
        <v>0</v>
      </c>
      <c r="C12" s="64">
        <v>129808</v>
      </c>
      <c r="D12" s="65">
        <v>44403</v>
      </c>
      <c r="E12" s="66">
        <v>18744</v>
      </c>
      <c r="F12" s="64">
        <v>300</v>
      </c>
    </row>
    <row r="13" spans="1:6" ht="19" customHeight="1" x14ac:dyDescent="0.35">
      <c r="A13" s="30" t="s">
        <v>13</v>
      </c>
      <c r="B13" s="64">
        <v>0</v>
      </c>
      <c r="C13" s="64">
        <v>140000</v>
      </c>
      <c r="D13" s="65">
        <v>11195</v>
      </c>
      <c r="E13" s="66">
        <v>88</v>
      </c>
      <c r="F13" s="64">
        <v>0</v>
      </c>
    </row>
    <row r="14" spans="1:6" ht="19" customHeight="1" x14ac:dyDescent="0.35">
      <c r="A14" s="30" t="s">
        <v>14</v>
      </c>
      <c r="B14" s="64">
        <v>700</v>
      </c>
      <c r="C14" s="64">
        <v>20440</v>
      </c>
      <c r="D14" s="65">
        <v>24824</v>
      </c>
      <c r="E14" s="66">
        <v>0</v>
      </c>
      <c r="F14" s="64">
        <v>0</v>
      </c>
    </row>
    <row r="15" spans="1:6" ht="19" customHeight="1" x14ac:dyDescent="0.35">
      <c r="A15" s="30" t="s">
        <v>15</v>
      </c>
      <c r="B15" s="64">
        <v>0</v>
      </c>
      <c r="C15" s="64">
        <v>1040000</v>
      </c>
      <c r="D15" s="65">
        <v>24050</v>
      </c>
      <c r="E15" s="66">
        <v>10852</v>
      </c>
      <c r="F15" s="64">
        <v>1761</v>
      </c>
    </row>
    <row r="16" spans="1:6" ht="19" customHeight="1" x14ac:dyDescent="0.35">
      <c r="A16" s="30" t="s">
        <v>16</v>
      </c>
      <c r="B16" s="64">
        <v>0</v>
      </c>
      <c r="C16" s="64">
        <v>105244</v>
      </c>
      <c r="D16" s="65">
        <v>10721</v>
      </c>
      <c r="E16" s="66">
        <v>9441</v>
      </c>
      <c r="F16" s="64">
        <v>265</v>
      </c>
    </row>
    <row r="17" spans="1:7" ht="19" customHeight="1" x14ac:dyDescent="0.35">
      <c r="A17" s="30" t="s">
        <v>17</v>
      </c>
      <c r="B17" s="64">
        <v>0</v>
      </c>
      <c r="C17" s="64">
        <v>48888</v>
      </c>
      <c r="D17" s="65">
        <v>14146</v>
      </c>
      <c r="E17" s="66">
        <v>1613</v>
      </c>
      <c r="F17" s="64">
        <v>0</v>
      </c>
    </row>
    <row r="18" spans="1:7" ht="19" customHeight="1" x14ac:dyDescent="0.35">
      <c r="A18" s="30" t="s">
        <v>18</v>
      </c>
      <c r="B18" s="64"/>
      <c r="C18" s="64">
        <v>850400</v>
      </c>
      <c r="D18" s="65">
        <v>10779</v>
      </c>
      <c r="E18" s="66">
        <v>10200</v>
      </c>
      <c r="F18" s="64">
        <v>4720</v>
      </c>
    </row>
    <row r="19" spans="1:7" ht="19" customHeight="1" x14ac:dyDescent="0.35">
      <c r="A19" s="30" t="s">
        <v>19</v>
      </c>
      <c r="B19" s="64">
        <v>0</v>
      </c>
      <c r="C19" s="64">
        <v>139000</v>
      </c>
      <c r="D19" s="65">
        <v>42208</v>
      </c>
      <c r="E19" s="66">
        <v>2456</v>
      </c>
      <c r="F19" s="64">
        <v>0</v>
      </c>
    </row>
    <row r="20" spans="1:7" ht="19" customHeight="1" x14ac:dyDescent="0.35">
      <c r="A20" s="30" t="s">
        <v>20</v>
      </c>
      <c r="B20" s="64">
        <v>900</v>
      </c>
      <c r="C20" s="64">
        <v>105910</v>
      </c>
      <c r="D20" s="65">
        <v>56752</v>
      </c>
      <c r="E20" s="66">
        <v>1335</v>
      </c>
      <c r="F20" s="64">
        <v>2625</v>
      </c>
    </row>
    <row r="21" spans="1:7" ht="19" customHeight="1" x14ac:dyDescent="0.35">
      <c r="A21" s="30" t="s">
        <v>21</v>
      </c>
      <c r="B21" s="64">
        <v>0</v>
      </c>
      <c r="C21" s="64">
        <v>1502000</v>
      </c>
      <c r="D21" s="65">
        <v>13084</v>
      </c>
      <c r="E21" s="66">
        <v>1399</v>
      </c>
      <c r="F21" s="64">
        <v>0</v>
      </c>
    </row>
    <row r="22" spans="1:7" ht="19" customHeight="1" x14ac:dyDescent="0.35">
      <c r="A22" s="30" t="s">
        <v>22</v>
      </c>
      <c r="B22" s="64">
        <v>0</v>
      </c>
      <c r="C22" s="64">
        <v>180000</v>
      </c>
      <c r="D22" s="65">
        <v>42585</v>
      </c>
      <c r="E22" s="66">
        <v>84261</v>
      </c>
      <c r="F22" s="64">
        <v>0</v>
      </c>
    </row>
    <row r="23" spans="1:7" s="86" customFormat="1" ht="19" customHeight="1" x14ac:dyDescent="0.35">
      <c r="A23" s="87">
        <v>2025</v>
      </c>
      <c r="B23" s="72">
        <f>SUM(B6:B22)</f>
        <v>1297009</v>
      </c>
      <c r="C23" s="72">
        <f t="shared" ref="C23:F23" si="0">SUM(C6:C22)</f>
        <v>5851036</v>
      </c>
      <c r="D23" s="72">
        <f t="shared" si="0"/>
        <v>677923</v>
      </c>
      <c r="E23" s="72">
        <f t="shared" si="0"/>
        <v>183102</v>
      </c>
      <c r="F23" s="72">
        <f t="shared" si="0"/>
        <v>80741</v>
      </c>
    </row>
    <row r="24" spans="1:7" ht="19" customHeight="1" x14ac:dyDescent="0.35">
      <c r="A24" s="31">
        <v>2024</v>
      </c>
      <c r="B24" s="64">
        <v>1310409</v>
      </c>
      <c r="C24" s="64">
        <v>5868926</v>
      </c>
      <c r="D24" s="65">
        <v>621234</v>
      </c>
      <c r="E24" s="67">
        <v>191195</v>
      </c>
      <c r="F24" s="67">
        <v>76724</v>
      </c>
    </row>
    <row r="25" spans="1:7" ht="19" customHeight="1" x14ac:dyDescent="0.35">
      <c r="A25" s="31">
        <f>A24-1</f>
        <v>2023</v>
      </c>
      <c r="B25" s="67">
        <v>1324412</v>
      </c>
      <c r="C25" s="67">
        <v>6971563</v>
      </c>
      <c r="D25" s="67">
        <v>625133.25</v>
      </c>
      <c r="E25" s="67">
        <v>190926</v>
      </c>
      <c r="F25" s="67">
        <v>66457</v>
      </c>
    </row>
    <row r="26" spans="1:7" ht="19" customHeight="1" x14ac:dyDescent="0.35">
      <c r="A26" s="31">
        <f t="shared" ref="A26:A28" si="1">A25-1</f>
        <v>2022</v>
      </c>
      <c r="B26" s="67">
        <v>1339458</v>
      </c>
      <c r="C26" s="67">
        <v>1437675</v>
      </c>
      <c r="D26" s="67">
        <v>790002</v>
      </c>
      <c r="E26" s="67">
        <v>315769</v>
      </c>
      <c r="F26" s="67">
        <v>38126</v>
      </c>
    </row>
    <row r="27" spans="1:7" ht="19" customHeight="1" x14ac:dyDescent="0.35">
      <c r="A27" s="31">
        <f t="shared" si="1"/>
        <v>2021</v>
      </c>
      <c r="B27" s="67">
        <v>1447766</v>
      </c>
      <c r="C27" s="67">
        <v>1991705</v>
      </c>
      <c r="D27" s="67">
        <v>802514</v>
      </c>
      <c r="E27" s="67">
        <v>377487</v>
      </c>
      <c r="F27" s="67">
        <v>69608</v>
      </c>
      <c r="G27" s="11"/>
    </row>
    <row r="28" spans="1:7" ht="19" customHeight="1" x14ac:dyDescent="0.35">
      <c r="A28" s="31">
        <f t="shared" si="1"/>
        <v>2020</v>
      </c>
      <c r="B28" s="67">
        <v>1398283</v>
      </c>
      <c r="C28" s="67">
        <v>6850694</v>
      </c>
      <c r="D28" s="67">
        <v>2065104</v>
      </c>
      <c r="E28" s="67">
        <v>533422</v>
      </c>
      <c r="F28" s="67">
        <v>42743</v>
      </c>
      <c r="G28" s="11"/>
    </row>
    <row r="29" spans="1:7" ht="15.5" x14ac:dyDescent="0.35">
      <c r="A29" s="3"/>
      <c r="B29" s="45"/>
      <c r="C29" s="45"/>
      <c r="D29" s="45"/>
      <c r="E29" s="45"/>
      <c r="F29" s="44"/>
    </row>
    <row r="30" spans="1:7" x14ac:dyDescent="0.35">
      <c r="A30" s="16" t="s">
        <v>67</v>
      </c>
    </row>
    <row r="32" spans="1:7" ht="15.5" x14ac:dyDescent="0.35">
      <c r="C32" s="120"/>
      <c r="D32" s="120"/>
      <c r="E32" s="120"/>
      <c r="F32" s="120"/>
      <c r="G32" s="120"/>
    </row>
    <row r="33" spans="3:7" ht="15.5" x14ac:dyDescent="0.35">
      <c r="C33" s="120"/>
      <c r="D33" s="120"/>
      <c r="E33" s="120"/>
      <c r="F33" s="120"/>
      <c r="G33" s="120"/>
    </row>
    <row r="34" spans="3:7" ht="15.5" x14ac:dyDescent="0.35">
      <c r="C34" s="120"/>
      <c r="D34" s="120"/>
      <c r="E34" s="120"/>
      <c r="F34" s="120"/>
      <c r="G34" s="120"/>
    </row>
    <row r="35" spans="3:7" ht="15.5" x14ac:dyDescent="0.35">
      <c r="C35" s="2"/>
      <c r="D35" s="2"/>
      <c r="E35" s="2"/>
      <c r="F35" s="2"/>
      <c r="G35" s="2"/>
    </row>
    <row r="36" spans="3:7" ht="15.5" x14ac:dyDescent="0.35">
      <c r="C36" s="2"/>
      <c r="D36" s="2"/>
      <c r="E36" s="2"/>
      <c r="F36" s="2"/>
      <c r="G36" s="2"/>
    </row>
    <row r="37" spans="3:7" ht="15.5" x14ac:dyDescent="0.35">
      <c r="C37" s="2"/>
      <c r="D37" s="2"/>
      <c r="E37" s="2"/>
      <c r="F37" s="2"/>
      <c r="G37" s="2"/>
    </row>
    <row r="38" spans="3:7" ht="15.5" x14ac:dyDescent="0.35">
      <c r="C38" s="110"/>
      <c r="D38" s="110"/>
      <c r="E38" s="110"/>
      <c r="F38" s="110"/>
      <c r="G38" s="110"/>
    </row>
    <row r="39" spans="3:7" ht="15.5" x14ac:dyDescent="0.35">
      <c r="C39" s="120"/>
      <c r="D39" s="120"/>
      <c r="E39" s="120"/>
      <c r="F39" s="120"/>
      <c r="G39" s="120"/>
    </row>
    <row r="40" spans="3:7" ht="15.5" x14ac:dyDescent="0.35">
      <c r="C40" s="120"/>
      <c r="D40" s="120"/>
      <c r="E40" s="120"/>
      <c r="F40" s="120"/>
      <c r="G40" s="120"/>
    </row>
  </sheetData>
  <mergeCells count="8">
    <mergeCell ref="C39:G39"/>
    <mergeCell ref="C40:G40"/>
    <mergeCell ref="C32:G32"/>
    <mergeCell ref="A1:F1"/>
    <mergeCell ref="A2:F2"/>
    <mergeCell ref="C33:G33"/>
    <mergeCell ref="C34:G34"/>
    <mergeCell ref="C38:G38"/>
  </mergeCells>
  <pageMargins left="0.63" right="0.43307086614173229" top="1.1417322834645669" bottom="0.74803149606299213" header="0.59055118110236227" footer="0.31496062992125984"/>
  <pageSetup paperSize="256" scale="88" orientation="portrait" horizontalDpi="4294967293" r:id="rId1"/>
  <colBreaks count="1" manualBreakCount="1">
    <brk id="7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M39"/>
  <sheetViews>
    <sheetView view="pageBreakPreview" zoomScale="89" zoomScaleSheetLayoutView="89" workbookViewId="0">
      <selection activeCell="K23" sqref="K23"/>
    </sheetView>
  </sheetViews>
  <sheetFormatPr defaultRowHeight="14.5" x14ac:dyDescent="0.35"/>
  <cols>
    <col min="1" max="1" width="19.7265625" customWidth="1"/>
    <col min="2" max="2" width="13.26953125" customWidth="1"/>
    <col min="3" max="3" width="11.1796875" customWidth="1"/>
    <col min="4" max="4" width="12.26953125" customWidth="1"/>
    <col min="5" max="5" width="11.26953125" customWidth="1"/>
    <col min="6" max="6" width="10.7265625" customWidth="1"/>
    <col min="7" max="7" width="11.453125" customWidth="1"/>
    <col min="8" max="8" width="10.1796875" customWidth="1"/>
    <col min="9" max="9" width="10.7265625" customWidth="1"/>
    <col min="10" max="10" width="9.7265625" customWidth="1"/>
    <col min="11" max="11" width="9.453125" customWidth="1"/>
    <col min="12" max="12" width="9" customWidth="1"/>
    <col min="13" max="13" width="11.1796875" customWidth="1"/>
  </cols>
  <sheetData>
    <row r="1" spans="1:13" ht="15.5" x14ac:dyDescent="0.35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5.5" x14ac:dyDescent="0.35">
      <c r="A2" s="110" t="s">
        <v>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5.5" x14ac:dyDescent="0.35">
      <c r="A3" s="110" t="s">
        <v>88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5.5" x14ac:dyDescent="0.35">
      <c r="A4" s="4"/>
    </row>
    <row r="5" spans="1:13" ht="4.5" customHeight="1" x14ac:dyDescent="0.35">
      <c r="A5" s="10"/>
    </row>
    <row r="6" spans="1:13" ht="19" customHeight="1" x14ac:dyDescent="0.35">
      <c r="A6" s="126" t="s">
        <v>32</v>
      </c>
      <c r="B6" s="122" t="s">
        <v>79</v>
      </c>
      <c r="C6" s="123"/>
      <c r="D6" s="122" t="s">
        <v>23</v>
      </c>
      <c r="E6" s="123"/>
      <c r="F6" s="124" t="s">
        <v>80</v>
      </c>
      <c r="G6" s="125"/>
      <c r="H6" s="121" t="s">
        <v>47</v>
      </c>
      <c r="I6" s="121"/>
      <c r="J6" s="121" t="s">
        <v>81</v>
      </c>
      <c r="K6" s="121"/>
      <c r="L6" s="121" t="s">
        <v>82</v>
      </c>
      <c r="M6" s="121"/>
    </row>
    <row r="7" spans="1:13" ht="19" customHeight="1" x14ac:dyDescent="0.35">
      <c r="A7" s="127"/>
      <c r="B7" s="19" t="s">
        <v>83</v>
      </c>
      <c r="C7" s="19" t="s">
        <v>84</v>
      </c>
      <c r="D7" s="19" t="s">
        <v>83</v>
      </c>
      <c r="E7" s="19" t="s">
        <v>84</v>
      </c>
      <c r="F7" s="19" t="s">
        <v>83</v>
      </c>
      <c r="G7" s="19" t="s">
        <v>84</v>
      </c>
      <c r="H7" s="19" t="s">
        <v>83</v>
      </c>
      <c r="I7" s="19" t="s">
        <v>84</v>
      </c>
      <c r="J7" s="19" t="s">
        <v>83</v>
      </c>
      <c r="K7" s="19" t="s">
        <v>84</v>
      </c>
      <c r="L7" s="19" t="s">
        <v>83</v>
      </c>
      <c r="M7" s="19" t="s">
        <v>84</v>
      </c>
    </row>
    <row r="8" spans="1:13" ht="19" customHeight="1" x14ac:dyDescent="0.35">
      <c r="A8" s="20" t="s">
        <v>1</v>
      </c>
      <c r="B8" s="28" t="s">
        <v>2</v>
      </c>
      <c r="C8" s="27" t="s">
        <v>3</v>
      </c>
      <c r="D8" s="27" t="s">
        <v>4</v>
      </c>
      <c r="E8" s="20" t="s">
        <v>5</v>
      </c>
      <c r="F8" s="20" t="s">
        <v>24</v>
      </c>
      <c r="G8" s="20" t="s">
        <v>25</v>
      </c>
      <c r="H8" s="20" t="s">
        <v>57</v>
      </c>
      <c r="I8" s="20" t="s">
        <v>58</v>
      </c>
      <c r="J8" s="20" t="s">
        <v>68</v>
      </c>
      <c r="K8" s="20" t="s">
        <v>69</v>
      </c>
      <c r="L8" s="20" t="s">
        <v>70</v>
      </c>
      <c r="M8" s="20" t="s">
        <v>71</v>
      </c>
    </row>
    <row r="9" spans="1:13" ht="19" customHeight="1" x14ac:dyDescent="0.35">
      <c r="A9" s="30" t="s">
        <v>33</v>
      </c>
      <c r="B9" s="8">
        <v>0</v>
      </c>
      <c r="C9" s="8">
        <v>0</v>
      </c>
      <c r="D9" s="7">
        <v>50</v>
      </c>
      <c r="E9" s="7">
        <v>23</v>
      </c>
      <c r="F9" s="7">
        <v>0</v>
      </c>
      <c r="G9" s="7">
        <v>0</v>
      </c>
      <c r="H9" s="7">
        <v>64</v>
      </c>
      <c r="I9" s="7">
        <v>192</v>
      </c>
      <c r="J9" s="33">
        <v>167</v>
      </c>
      <c r="K9" s="33">
        <v>501</v>
      </c>
      <c r="L9" s="8">
        <v>0</v>
      </c>
      <c r="M9" s="8">
        <v>0</v>
      </c>
    </row>
    <row r="10" spans="1:13" ht="19" customHeight="1" x14ac:dyDescent="0.35">
      <c r="A10" s="30" t="s">
        <v>34</v>
      </c>
      <c r="B10" s="8">
        <v>0</v>
      </c>
      <c r="C10" s="8">
        <v>0</v>
      </c>
      <c r="D10" s="9">
        <v>51</v>
      </c>
      <c r="E10" s="7">
        <v>24</v>
      </c>
      <c r="F10" s="7">
        <v>0</v>
      </c>
      <c r="G10" s="7">
        <v>0</v>
      </c>
      <c r="H10" s="7">
        <v>53</v>
      </c>
      <c r="I10" s="7">
        <v>159</v>
      </c>
      <c r="J10" s="33">
        <v>149</v>
      </c>
      <c r="K10" s="33">
        <v>446</v>
      </c>
      <c r="L10" s="8">
        <v>0</v>
      </c>
      <c r="M10" s="8">
        <v>0</v>
      </c>
    </row>
    <row r="11" spans="1:13" ht="19" customHeight="1" x14ac:dyDescent="0.35">
      <c r="A11" s="30" t="s">
        <v>35</v>
      </c>
      <c r="B11" s="8">
        <v>0</v>
      </c>
      <c r="C11" s="8">
        <v>0</v>
      </c>
      <c r="D11" s="9">
        <v>75</v>
      </c>
      <c r="E11" s="7">
        <v>26</v>
      </c>
      <c r="F11" s="7">
        <v>0</v>
      </c>
      <c r="G11" s="7">
        <v>0</v>
      </c>
      <c r="H11" s="7">
        <v>114</v>
      </c>
      <c r="I11" s="7">
        <v>340</v>
      </c>
      <c r="J11" s="33">
        <v>186</v>
      </c>
      <c r="K11" s="33">
        <v>559</v>
      </c>
      <c r="L11" s="8">
        <v>0</v>
      </c>
      <c r="M11" s="8">
        <v>0</v>
      </c>
    </row>
    <row r="12" spans="1:13" ht="19" customHeight="1" x14ac:dyDescent="0.35">
      <c r="A12" s="30" t="s">
        <v>36</v>
      </c>
      <c r="B12" s="8">
        <v>0</v>
      </c>
      <c r="C12" s="8">
        <v>0</v>
      </c>
      <c r="D12" s="9">
        <v>82</v>
      </c>
      <c r="E12" s="7">
        <v>27</v>
      </c>
      <c r="F12" s="7">
        <v>0</v>
      </c>
      <c r="G12" s="7">
        <v>0</v>
      </c>
      <c r="H12" s="7">
        <v>96</v>
      </c>
      <c r="I12" s="7">
        <v>286</v>
      </c>
      <c r="J12" s="33">
        <v>234</v>
      </c>
      <c r="K12" s="33">
        <v>703</v>
      </c>
      <c r="L12" s="8">
        <v>0</v>
      </c>
      <c r="M12" s="8">
        <v>0</v>
      </c>
    </row>
    <row r="13" spans="1:13" ht="19" customHeight="1" x14ac:dyDescent="0.35">
      <c r="A13" s="30" t="s">
        <v>37</v>
      </c>
      <c r="B13" s="8">
        <v>0</v>
      </c>
      <c r="C13" s="8">
        <v>0</v>
      </c>
      <c r="D13" s="9">
        <v>40</v>
      </c>
      <c r="E13" s="7">
        <v>29</v>
      </c>
      <c r="F13" s="7">
        <v>0</v>
      </c>
      <c r="G13" s="7">
        <v>0</v>
      </c>
      <c r="H13" s="7">
        <v>65</v>
      </c>
      <c r="I13" s="7">
        <v>194</v>
      </c>
      <c r="J13" s="33">
        <v>160</v>
      </c>
      <c r="K13" s="33">
        <v>480</v>
      </c>
      <c r="L13" s="8">
        <v>0</v>
      </c>
      <c r="M13" s="8">
        <v>0</v>
      </c>
    </row>
    <row r="14" spans="1:13" ht="19" customHeight="1" x14ac:dyDescent="0.35">
      <c r="A14" s="30" t="s">
        <v>38</v>
      </c>
      <c r="B14" s="8">
        <v>0</v>
      </c>
      <c r="C14" s="8">
        <v>0</v>
      </c>
      <c r="D14" s="9">
        <v>119</v>
      </c>
      <c r="E14" s="7">
        <v>9</v>
      </c>
      <c r="F14" s="7">
        <v>1</v>
      </c>
      <c r="G14" s="7">
        <v>0</v>
      </c>
      <c r="H14" s="7">
        <v>68</v>
      </c>
      <c r="I14" s="7">
        <v>204</v>
      </c>
      <c r="J14" s="33">
        <v>158</v>
      </c>
      <c r="K14" s="33">
        <v>473</v>
      </c>
      <c r="L14" s="8">
        <v>0</v>
      </c>
      <c r="M14" s="8">
        <v>0</v>
      </c>
    </row>
    <row r="15" spans="1:13" ht="19" customHeight="1" x14ac:dyDescent="0.35">
      <c r="A15" s="30" t="s">
        <v>39</v>
      </c>
      <c r="B15" s="8">
        <v>0</v>
      </c>
      <c r="C15" s="8">
        <v>0</v>
      </c>
      <c r="D15" s="9">
        <v>62</v>
      </c>
      <c r="E15" s="7">
        <v>9</v>
      </c>
      <c r="F15" s="7">
        <v>0</v>
      </c>
      <c r="G15" s="7">
        <v>0</v>
      </c>
      <c r="H15" s="7">
        <v>59</v>
      </c>
      <c r="I15" s="7">
        <v>175</v>
      </c>
      <c r="J15" s="33">
        <v>162</v>
      </c>
      <c r="K15" s="33">
        <v>486</v>
      </c>
      <c r="L15" s="8">
        <v>0</v>
      </c>
      <c r="M15" s="8">
        <v>0</v>
      </c>
    </row>
    <row r="16" spans="1:13" ht="19" customHeight="1" x14ac:dyDescent="0.35">
      <c r="A16" s="30" t="s">
        <v>40</v>
      </c>
      <c r="B16" s="8">
        <v>0</v>
      </c>
      <c r="C16" s="8">
        <v>0</v>
      </c>
      <c r="D16" s="9">
        <v>35</v>
      </c>
      <c r="E16" s="7">
        <v>8</v>
      </c>
      <c r="F16" s="7">
        <v>0</v>
      </c>
      <c r="G16" s="7">
        <v>0</v>
      </c>
      <c r="H16" s="7">
        <v>57</v>
      </c>
      <c r="I16" s="7">
        <v>172</v>
      </c>
      <c r="J16" s="33">
        <v>160</v>
      </c>
      <c r="K16" s="33">
        <v>479</v>
      </c>
      <c r="L16" s="8">
        <v>0</v>
      </c>
      <c r="M16" s="8">
        <v>0</v>
      </c>
    </row>
    <row r="17" spans="1:13" ht="19" customHeight="1" x14ac:dyDescent="0.35">
      <c r="A17" s="30" t="s">
        <v>41</v>
      </c>
      <c r="B17" s="8">
        <v>0</v>
      </c>
      <c r="C17" s="8">
        <v>0</v>
      </c>
      <c r="D17" s="9">
        <v>34</v>
      </c>
      <c r="E17" s="7">
        <v>8</v>
      </c>
      <c r="F17" s="7">
        <v>0</v>
      </c>
      <c r="G17" s="7">
        <v>0</v>
      </c>
      <c r="H17" s="7">
        <v>59</v>
      </c>
      <c r="I17" s="7">
        <v>176</v>
      </c>
      <c r="J17" s="33">
        <v>147</v>
      </c>
      <c r="K17" s="33">
        <v>439</v>
      </c>
      <c r="L17" s="8">
        <v>0</v>
      </c>
      <c r="M17" s="8">
        <v>0</v>
      </c>
    </row>
    <row r="18" spans="1:13" ht="19" customHeight="1" x14ac:dyDescent="0.35">
      <c r="A18" s="30" t="s">
        <v>42</v>
      </c>
      <c r="B18" s="8">
        <v>0</v>
      </c>
      <c r="C18" s="8">
        <v>0</v>
      </c>
      <c r="D18" s="9">
        <v>34</v>
      </c>
      <c r="E18" s="7">
        <v>3</v>
      </c>
      <c r="F18" s="7">
        <v>0</v>
      </c>
      <c r="G18" s="7">
        <v>0</v>
      </c>
      <c r="H18" s="7">
        <v>57</v>
      </c>
      <c r="I18" s="7">
        <v>170</v>
      </c>
      <c r="J18" s="33">
        <v>156</v>
      </c>
      <c r="K18" s="33">
        <v>469</v>
      </c>
      <c r="L18" s="8">
        <v>0</v>
      </c>
      <c r="M18" s="8">
        <v>0</v>
      </c>
    </row>
    <row r="19" spans="1:13" ht="19" customHeight="1" x14ac:dyDescent="0.35">
      <c r="A19" s="30" t="s">
        <v>43</v>
      </c>
      <c r="B19" s="8">
        <v>0</v>
      </c>
      <c r="C19" s="8">
        <v>0</v>
      </c>
      <c r="D19" s="9">
        <v>28</v>
      </c>
      <c r="E19" s="7">
        <v>10</v>
      </c>
      <c r="F19" s="7">
        <v>0</v>
      </c>
      <c r="G19" s="7">
        <v>0</v>
      </c>
      <c r="H19" s="7">
        <v>55</v>
      </c>
      <c r="I19" s="7">
        <v>163</v>
      </c>
      <c r="J19" s="33">
        <v>142</v>
      </c>
      <c r="K19" s="33">
        <v>424</v>
      </c>
      <c r="L19" s="8">
        <v>0</v>
      </c>
      <c r="M19" s="8">
        <v>0</v>
      </c>
    </row>
    <row r="20" spans="1:13" ht="19" customHeight="1" x14ac:dyDescent="0.35">
      <c r="A20" s="30" t="s">
        <v>44</v>
      </c>
      <c r="B20" s="8">
        <v>0</v>
      </c>
      <c r="C20" s="8">
        <v>0</v>
      </c>
      <c r="D20" s="9">
        <v>36</v>
      </c>
      <c r="E20" s="7">
        <v>6</v>
      </c>
      <c r="F20" s="7">
        <v>0</v>
      </c>
      <c r="G20" s="7">
        <v>0</v>
      </c>
      <c r="H20" s="7">
        <v>58</v>
      </c>
      <c r="I20" s="7">
        <v>175</v>
      </c>
      <c r="J20" s="33">
        <v>171</v>
      </c>
      <c r="K20" s="33">
        <v>513</v>
      </c>
      <c r="L20" s="8">
        <v>0</v>
      </c>
      <c r="M20" s="8">
        <v>0</v>
      </c>
    </row>
    <row r="21" spans="1:13" s="86" customFormat="1" ht="19" customHeight="1" x14ac:dyDescent="0.35">
      <c r="A21" s="87">
        <v>2025</v>
      </c>
      <c r="B21" s="88"/>
      <c r="C21" s="88"/>
      <c r="D21" s="89">
        <f>SUM(D9:D20)</f>
        <v>646</v>
      </c>
      <c r="E21" s="89">
        <f t="shared" ref="E21:K21" si="0">SUM(E9:E20)</f>
        <v>182</v>
      </c>
      <c r="F21" s="89">
        <f t="shared" si="0"/>
        <v>1</v>
      </c>
      <c r="G21" s="89">
        <f t="shared" si="0"/>
        <v>0</v>
      </c>
      <c r="H21" s="89">
        <f t="shared" si="0"/>
        <v>805</v>
      </c>
      <c r="I21" s="89">
        <f t="shared" si="0"/>
        <v>2406</v>
      </c>
      <c r="J21" s="89">
        <f t="shared" si="0"/>
        <v>1992</v>
      </c>
      <c r="K21" s="89">
        <f t="shared" si="0"/>
        <v>5972</v>
      </c>
      <c r="L21" s="88"/>
      <c r="M21" s="88"/>
    </row>
    <row r="22" spans="1:13" ht="19" customHeight="1" x14ac:dyDescent="0.35">
      <c r="A22" s="31">
        <v>2024</v>
      </c>
      <c r="B22" s="47">
        <v>0</v>
      </c>
      <c r="C22" s="47">
        <v>0</v>
      </c>
      <c r="D22" s="7">
        <v>754</v>
      </c>
      <c r="E22" s="7">
        <v>409</v>
      </c>
      <c r="F22" s="7"/>
      <c r="G22" s="7"/>
      <c r="H22" s="33">
        <v>1004</v>
      </c>
      <c r="I22" s="33">
        <v>3006</v>
      </c>
      <c r="J22" s="42">
        <v>2207</v>
      </c>
      <c r="K22" s="33">
        <v>6607</v>
      </c>
      <c r="L22" s="33">
        <v>0</v>
      </c>
      <c r="M22" s="33">
        <v>0</v>
      </c>
    </row>
    <row r="23" spans="1:13" ht="19" customHeight="1" x14ac:dyDescent="0.35">
      <c r="A23" s="31">
        <f>A22-1</f>
        <v>2023</v>
      </c>
      <c r="B23" s="17">
        <v>0</v>
      </c>
      <c r="C23" s="17">
        <v>0</v>
      </c>
      <c r="D23" s="17">
        <v>840</v>
      </c>
      <c r="E23" s="17">
        <v>457</v>
      </c>
      <c r="F23" s="17">
        <v>0</v>
      </c>
      <c r="G23" s="17">
        <v>0</v>
      </c>
      <c r="H23" s="60">
        <v>465</v>
      </c>
      <c r="I23" s="57">
        <v>1394</v>
      </c>
      <c r="J23" s="57">
        <v>1124</v>
      </c>
      <c r="K23" s="57">
        <v>4337</v>
      </c>
      <c r="L23" s="17">
        <v>0</v>
      </c>
      <c r="M23" s="17">
        <v>0</v>
      </c>
    </row>
    <row r="24" spans="1:13" ht="19" customHeight="1" x14ac:dyDescent="0.35">
      <c r="A24" s="31">
        <f t="shared" ref="A24:A26" si="1">A23-1</f>
        <v>2022</v>
      </c>
      <c r="B24" s="18">
        <v>0</v>
      </c>
      <c r="C24" s="18">
        <v>0</v>
      </c>
      <c r="D24" s="17">
        <v>745</v>
      </c>
      <c r="E24" s="17">
        <v>733</v>
      </c>
      <c r="F24" s="17">
        <v>7</v>
      </c>
      <c r="G24" s="17">
        <v>4</v>
      </c>
      <c r="H24" s="60">
        <v>664</v>
      </c>
      <c r="I24" s="57">
        <v>1855</v>
      </c>
      <c r="J24" s="57">
        <v>3062</v>
      </c>
      <c r="K24" s="60">
        <v>8345</v>
      </c>
      <c r="L24" s="18">
        <v>0</v>
      </c>
      <c r="M24" s="18">
        <v>0</v>
      </c>
    </row>
    <row r="25" spans="1:13" ht="19" customHeight="1" x14ac:dyDescent="0.35">
      <c r="A25" s="31">
        <f t="shared" si="1"/>
        <v>2021</v>
      </c>
      <c r="B25" s="8">
        <v>0</v>
      </c>
      <c r="C25" s="8">
        <v>0</v>
      </c>
      <c r="D25" s="17">
        <v>469</v>
      </c>
      <c r="E25" s="17">
        <v>874</v>
      </c>
      <c r="F25" s="17">
        <v>0</v>
      </c>
      <c r="G25" s="17">
        <v>0</v>
      </c>
      <c r="H25" s="57">
        <v>628</v>
      </c>
      <c r="I25" s="57">
        <v>1396.9999999999998</v>
      </c>
      <c r="J25" s="57">
        <v>3954.5999999999995</v>
      </c>
      <c r="K25" s="60">
        <v>8842</v>
      </c>
      <c r="L25" s="8">
        <v>0</v>
      </c>
      <c r="M25" s="8">
        <v>0</v>
      </c>
    </row>
    <row r="26" spans="1:13" ht="19" customHeight="1" x14ac:dyDescent="0.35">
      <c r="A26" s="31">
        <f t="shared" si="1"/>
        <v>2020</v>
      </c>
      <c r="B26" s="8">
        <v>0</v>
      </c>
      <c r="C26" s="8">
        <v>0</v>
      </c>
      <c r="D26" s="7">
        <v>1736</v>
      </c>
      <c r="E26" s="7">
        <v>317</v>
      </c>
      <c r="F26" s="7">
        <v>34</v>
      </c>
      <c r="G26" s="7">
        <v>9</v>
      </c>
      <c r="H26" s="34">
        <v>6305</v>
      </c>
      <c r="I26" s="34">
        <v>2480</v>
      </c>
      <c r="J26" s="34">
        <v>31010</v>
      </c>
      <c r="K26" s="33">
        <v>10516</v>
      </c>
      <c r="L26" s="8">
        <v>0</v>
      </c>
      <c r="M26" s="8">
        <v>0</v>
      </c>
    </row>
    <row r="27" spans="1:13" x14ac:dyDescent="0.35">
      <c r="A27" s="3"/>
      <c r="B27" s="3"/>
      <c r="C27" s="3"/>
      <c r="D27" s="3"/>
      <c r="E27" s="3"/>
      <c r="F27" s="3"/>
      <c r="G27" s="3"/>
    </row>
    <row r="31" spans="1:13" x14ac:dyDescent="0.35">
      <c r="A31" s="16" t="s">
        <v>67</v>
      </c>
    </row>
    <row r="39" ht="15.75" customHeight="1" x14ac:dyDescent="0.35"/>
  </sheetData>
  <mergeCells count="10">
    <mergeCell ref="H6:I6"/>
    <mergeCell ref="J6:K6"/>
    <mergeCell ref="L6:M6"/>
    <mergeCell ref="A1:M1"/>
    <mergeCell ref="A2:M2"/>
    <mergeCell ref="A3:M3"/>
    <mergeCell ref="B6:C6"/>
    <mergeCell ref="D6:E6"/>
    <mergeCell ref="F6:G6"/>
    <mergeCell ref="A6:A7"/>
  </mergeCells>
  <pageMargins left="1.0236220472440944" right="0.35433070866141736" top="0.62992125984251968" bottom="0.74803149606299213" header="0.55118110236220474" footer="0.31496062992125984"/>
  <pageSetup paperSize="5" scale="82" orientation="landscape" horizontalDpi="4294967293" r:id="rId1"/>
  <colBreaks count="1" manualBreakCount="1">
    <brk id="13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O34"/>
  <sheetViews>
    <sheetView view="pageBreakPreview" zoomScaleSheetLayoutView="100" workbookViewId="0">
      <selection activeCell="J20" sqref="J20:K20"/>
    </sheetView>
  </sheetViews>
  <sheetFormatPr defaultRowHeight="14.5" x14ac:dyDescent="0.35"/>
  <cols>
    <col min="1" max="1" width="15.453125" customWidth="1"/>
    <col min="2" max="2" width="12.54296875" customWidth="1"/>
    <col min="3" max="3" width="11.26953125" customWidth="1"/>
    <col min="4" max="4" width="12.1796875" customWidth="1"/>
    <col min="5" max="5" width="9.26953125" customWidth="1"/>
    <col min="6" max="6" width="9.1796875" customWidth="1"/>
    <col min="7" max="7" width="10.1796875" customWidth="1"/>
    <col min="8" max="8" width="9.7265625" customWidth="1"/>
    <col min="9" max="9" width="10" customWidth="1"/>
    <col min="10" max="10" width="10.81640625" customWidth="1"/>
    <col min="11" max="11" width="14.08984375" bestFit="1" customWidth="1"/>
    <col min="12" max="12" width="11.54296875" customWidth="1"/>
    <col min="13" max="13" width="10.54296875" customWidth="1"/>
    <col min="14" max="14" width="11.54296875" bestFit="1" customWidth="1"/>
    <col min="15" max="15" width="10.54296875" bestFit="1" customWidth="1"/>
  </cols>
  <sheetData>
    <row r="1" spans="1:15" ht="15" customHeight="1" x14ac:dyDescent="0.35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5" ht="15.5" x14ac:dyDescent="0.35">
      <c r="A2" s="110" t="s">
        <v>45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5" ht="15.5" x14ac:dyDescent="0.35">
      <c r="A3" s="110" t="s">
        <v>88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5" spans="1:15" ht="18" customHeight="1" x14ac:dyDescent="0.35">
      <c r="A5" s="129" t="s">
        <v>32</v>
      </c>
      <c r="B5" s="128" t="s">
        <v>79</v>
      </c>
      <c r="C5" s="128"/>
      <c r="D5" s="128" t="s">
        <v>23</v>
      </c>
      <c r="E5" s="128"/>
      <c r="F5" s="128" t="s">
        <v>80</v>
      </c>
      <c r="G5" s="128"/>
      <c r="H5" s="128" t="s">
        <v>47</v>
      </c>
      <c r="I5" s="128"/>
      <c r="J5" s="128" t="s">
        <v>81</v>
      </c>
      <c r="K5" s="128"/>
      <c r="L5" s="128" t="s">
        <v>82</v>
      </c>
      <c r="M5" s="128"/>
    </row>
    <row r="6" spans="1:15" ht="18" customHeight="1" x14ac:dyDescent="0.35">
      <c r="A6" s="129"/>
      <c r="B6" s="79" t="s">
        <v>83</v>
      </c>
      <c r="C6" s="79" t="s">
        <v>84</v>
      </c>
      <c r="D6" s="79" t="s">
        <v>83</v>
      </c>
      <c r="E6" s="79" t="s">
        <v>84</v>
      </c>
      <c r="F6" s="79" t="s">
        <v>83</v>
      </c>
      <c r="G6" s="79" t="s">
        <v>84</v>
      </c>
      <c r="H6" s="79" t="s">
        <v>83</v>
      </c>
      <c r="I6" s="79" t="s">
        <v>84</v>
      </c>
      <c r="J6" s="79" t="s">
        <v>83</v>
      </c>
      <c r="K6" s="79" t="s">
        <v>84</v>
      </c>
      <c r="L6" s="79" t="s">
        <v>83</v>
      </c>
      <c r="M6" s="79" t="s">
        <v>84</v>
      </c>
    </row>
    <row r="7" spans="1:15" ht="18" customHeight="1" x14ac:dyDescent="0.35">
      <c r="A7" s="78" t="s">
        <v>1</v>
      </c>
      <c r="B7" s="80" t="s">
        <v>2</v>
      </c>
      <c r="C7" s="80" t="s">
        <v>3</v>
      </c>
      <c r="D7" s="80" t="s">
        <v>4</v>
      </c>
      <c r="E7" s="78" t="s">
        <v>5</v>
      </c>
      <c r="F7" s="78" t="s">
        <v>24</v>
      </c>
      <c r="G7" s="78" t="s">
        <v>25</v>
      </c>
      <c r="H7" s="80" t="s">
        <v>57</v>
      </c>
      <c r="I7" s="80" t="s">
        <v>58</v>
      </c>
      <c r="J7" s="80" t="s">
        <v>68</v>
      </c>
      <c r="K7" s="78" t="s">
        <v>69</v>
      </c>
      <c r="L7" s="78" t="s">
        <v>70</v>
      </c>
      <c r="M7" s="78" t="s">
        <v>71</v>
      </c>
    </row>
    <row r="8" spans="1:15" ht="18" customHeight="1" x14ac:dyDescent="0.35">
      <c r="A8" s="57" t="s">
        <v>33</v>
      </c>
      <c r="B8" s="77">
        <v>0</v>
      </c>
      <c r="C8" s="77">
        <v>0</v>
      </c>
      <c r="D8" s="74">
        <v>40</v>
      </c>
      <c r="E8" s="62">
        <v>54</v>
      </c>
      <c r="F8" s="62">
        <v>0</v>
      </c>
      <c r="G8" s="62">
        <v>0</v>
      </c>
      <c r="H8" s="57">
        <v>235</v>
      </c>
      <c r="I8" s="57">
        <v>79</v>
      </c>
      <c r="J8" s="57">
        <v>842</v>
      </c>
      <c r="K8" s="57">
        <v>280</v>
      </c>
      <c r="L8" s="81">
        <v>0</v>
      </c>
      <c r="M8" s="81">
        <v>0</v>
      </c>
    </row>
    <row r="9" spans="1:15" ht="18" customHeight="1" x14ac:dyDescent="0.35">
      <c r="A9" s="57" t="s">
        <v>34</v>
      </c>
      <c r="B9" s="77">
        <v>0</v>
      </c>
      <c r="C9" s="77">
        <v>0</v>
      </c>
      <c r="D9" s="74">
        <v>34</v>
      </c>
      <c r="E9" s="62">
        <v>50</v>
      </c>
      <c r="F9" s="62">
        <v>0</v>
      </c>
      <c r="G9" s="62">
        <v>0</v>
      </c>
      <c r="H9" s="57">
        <v>239</v>
      </c>
      <c r="I9" s="57">
        <v>80</v>
      </c>
      <c r="J9" s="57">
        <v>803</v>
      </c>
      <c r="K9" s="57">
        <v>268</v>
      </c>
      <c r="L9" s="81">
        <v>0</v>
      </c>
      <c r="M9" s="81">
        <v>0</v>
      </c>
    </row>
    <row r="10" spans="1:15" ht="18" customHeight="1" x14ac:dyDescent="0.35">
      <c r="A10" s="57" t="s">
        <v>35</v>
      </c>
      <c r="B10" s="77">
        <v>0</v>
      </c>
      <c r="C10" s="77">
        <v>0</v>
      </c>
      <c r="D10" s="74">
        <v>38</v>
      </c>
      <c r="E10" s="62">
        <v>60</v>
      </c>
      <c r="F10" s="62">
        <v>0</v>
      </c>
      <c r="G10" s="62">
        <v>0</v>
      </c>
      <c r="H10" s="57">
        <v>243</v>
      </c>
      <c r="I10" s="57">
        <v>81</v>
      </c>
      <c r="J10" s="57">
        <v>651</v>
      </c>
      <c r="K10" s="57">
        <v>217</v>
      </c>
      <c r="L10" s="81">
        <v>0</v>
      </c>
      <c r="M10" s="81">
        <v>0</v>
      </c>
      <c r="O10" s="6"/>
    </row>
    <row r="11" spans="1:15" ht="18" customHeight="1" x14ac:dyDescent="0.35">
      <c r="A11" s="57" t="s">
        <v>36</v>
      </c>
      <c r="B11" s="77">
        <v>0</v>
      </c>
      <c r="C11" s="77">
        <v>0</v>
      </c>
      <c r="D11" s="74">
        <v>35</v>
      </c>
      <c r="E11" s="62">
        <v>42</v>
      </c>
      <c r="F11" s="62">
        <v>0</v>
      </c>
      <c r="G11" s="62">
        <v>0</v>
      </c>
      <c r="H11" s="57">
        <v>74</v>
      </c>
      <c r="I11" s="57">
        <v>25</v>
      </c>
      <c r="J11" s="57">
        <v>1124</v>
      </c>
      <c r="K11" s="57">
        <v>374</v>
      </c>
      <c r="L11" s="81">
        <v>0</v>
      </c>
      <c r="M11" s="81">
        <v>0</v>
      </c>
      <c r="O11" s="46"/>
    </row>
    <row r="12" spans="1:15" ht="18" customHeight="1" x14ac:dyDescent="0.35">
      <c r="A12" s="57" t="s">
        <v>37</v>
      </c>
      <c r="B12" s="77">
        <v>0</v>
      </c>
      <c r="C12" s="77">
        <v>0</v>
      </c>
      <c r="D12" s="74">
        <v>34</v>
      </c>
      <c r="E12" s="62">
        <v>41</v>
      </c>
      <c r="F12" s="62">
        <v>0</v>
      </c>
      <c r="G12" s="62">
        <v>0</v>
      </c>
      <c r="H12" s="57">
        <v>58</v>
      </c>
      <c r="I12" s="57">
        <v>20</v>
      </c>
      <c r="J12" s="57">
        <v>839</v>
      </c>
      <c r="K12" s="57">
        <v>280</v>
      </c>
      <c r="L12" s="81">
        <v>0</v>
      </c>
      <c r="M12" s="81">
        <v>0</v>
      </c>
    </row>
    <row r="13" spans="1:15" ht="18" customHeight="1" x14ac:dyDescent="0.35">
      <c r="A13" s="57" t="s">
        <v>38</v>
      </c>
      <c r="B13" s="77">
        <v>0</v>
      </c>
      <c r="C13" s="77">
        <v>0</v>
      </c>
      <c r="D13" s="74">
        <v>3303</v>
      </c>
      <c r="E13" s="62">
        <v>475</v>
      </c>
      <c r="F13" s="62">
        <v>11</v>
      </c>
      <c r="G13" s="62">
        <v>0</v>
      </c>
      <c r="H13" s="57">
        <v>4629</v>
      </c>
      <c r="I13" s="57">
        <v>525</v>
      </c>
      <c r="J13" s="57">
        <v>13325</v>
      </c>
      <c r="K13" s="57">
        <v>1659</v>
      </c>
      <c r="L13" s="81">
        <v>0</v>
      </c>
      <c r="M13" s="81">
        <v>0</v>
      </c>
    </row>
    <row r="14" spans="1:15" ht="18" customHeight="1" x14ac:dyDescent="0.35">
      <c r="A14" s="57" t="s">
        <v>39</v>
      </c>
      <c r="B14" s="77">
        <v>0</v>
      </c>
      <c r="C14" s="77">
        <v>0</v>
      </c>
      <c r="D14" s="74">
        <v>30</v>
      </c>
      <c r="E14" s="62">
        <v>61</v>
      </c>
      <c r="F14" s="62">
        <v>0</v>
      </c>
      <c r="G14" s="62">
        <v>0</v>
      </c>
      <c r="H14" s="57">
        <v>67</v>
      </c>
      <c r="I14" s="57">
        <v>22</v>
      </c>
      <c r="J14" s="57">
        <v>820</v>
      </c>
      <c r="K14" s="57">
        <v>273</v>
      </c>
      <c r="L14" s="81">
        <v>0</v>
      </c>
      <c r="M14" s="81">
        <v>0</v>
      </c>
    </row>
    <row r="15" spans="1:15" ht="18" customHeight="1" x14ac:dyDescent="0.35">
      <c r="A15" s="57" t="s">
        <v>40</v>
      </c>
      <c r="B15" s="77">
        <v>0</v>
      </c>
      <c r="C15" s="77">
        <v>0</v>
      </c>
      <c r="D15" s="74">
        <v>53</v>
      </c>
      <c r="E15" s="62">
        <v>109</v>
      </c>
      <c r="F15" s="62">
        <v>0</v>
      </c>
      <c r="G15" s="62">
        <v>0</v>
      </c>
      <c r="H15" s="57">
        <v>119</v>
      </c>
      <c r="I15" s="57">
        <v>40</v>
      </c>
      <c r="J15" s="57">
        <v>1461</v>
      </c>
      <c r="K15" s="57">
        <v>487</v>
      </c>
      <c r="L15" s="81">
        <v>0</v>
      </c>
      <c r="M15" s="81">
        <v>0</v>
      </c>
    </row>
    <row r="16" spans="1:15" ht="18" customHeight="1" x14ac:dyDescent="0.35">
      <c r="A16" s="57" t="s">
        <v>41</v>
      </c>
      <c r="B16" s="77">
        <v>0</v>
      </c>
      <c r="C16" s="77">
        <v>0</v>
      </c>
      <c r="D16" s="74">
        <v>35</v>
      </c>
      <c r="E16" s="62">
        <v>71</v>
      </c>
      <c r="F16" s="62">
        <v>1</v>
      </c>
      <c r="G16" s="62">
        <v>0</v>
      </c>
      <c r="H16" s="57">
        <v>78</v>
      </c>
      <c r="I16" s="57">
        <v>26</v>
      </c>
      <c r="J16" s="57">
        <v>946</v>
      </c>
      <c r="K16" s="57">
        <v>315</v>
      </c>
      <c r="L16" s="81">
        <v>0</v>
      </c>
      <c r="M16" s="81">
        <v>0</v>
      </c>
    </row>
    <row r="17" spans="1:14" ht="18" customHeight="1" x14ac:dyDescent="0.35">
      <c r="A17" s="57" t="s">
        <v>42</v>
      </c>
      <c r="B17" s="77">
        <v>0</v>
      </c>
      <c r="C17" s="77">
        <v>0</v>
      </c>
      <c r="D17" s="74">
        <v>1</v>
      </c>
      <c r="E17" s="62">
        <v>82</v>
      </c>
      <c r="F17" s="62">
        <v>0</v>
      </c>
      <c r="G17" s="62">
        <v>0</v>
      </c>
      <c r="H17" s="62">
        <v>76</v>
      </c>
      <c r="I17" s="57">
        <v>25</v>
      </c>
      <c r="J17" s="57">
        <v>1031</v>
      </c>
      <c r="K17" s="57">
        <v>343</v>
      </c>
      <c r="L17" s="81">
        <v>0</v>
      </c>
      <c r="M17" s="81">
        <v>0</v>
      </c>
    </row>
    <row r="18" spans="1:14" ht="18" customHeight="1" x14ac:dyDescent="0.35">
      <c r="A18" s="57" t="s">
        <v>43</v>
      </c>
      <c r="B18" s="77">
        <v>0</v>
      </c>
      <c r="C18" s="77">
        <v>0</v>
      </c>
      <c r="D18" s="74">
        <v>3</v>
      </c>
      <c r="E18" s="62">
        <v>71</v>
      </c>
      <c r="F18" s="62">
        <v>0</v>
      </c>
      <c r="G18" s="62">
        <v>0</v>
      </c>
      <c r="H18" s="57">
        <v>61</v>
      </c>
      <c r="I18" s="57">
        <v>20</v>
      </c>
      <c r="J18" s="57">
        <v>1009</v>
      </c>
      <c r="K18" s="57">
        <v>336</v>
      </c>
      <c r="L18" s="81">
        <v>0</v>
      </c>
      <c r="M18" s="81">
        <v>0</v>
      </c>
    </row>
    <row r="19" spans="1:14" ht="18" customHeight="1" x14ac:dyDescent="0.35">
      <c r="A19" s="57" t="s">
        <v>44</v>
      </c>
      <c r="B19" s="77">
        <v>0</v>
      </c>
      <c r="C19" s="77">
        <v>0</v>
      </c>
      <c r="D19" s="74">
        <v>3</v>
      </c>
      <c r="E19" s="62">
        <v>79</v>
      </c>
      <c r="F19" s="62">
        <v>1</v>
      </c>
      <c r="G19" s="62">
        <v>0</v>
      </c>
      <c r="H19" s="57">
        <v>73</v>
      </c>
      <c r="I19" s="57">
        <v>25</v>
      </c>
      <c r="J19" s="57">
        <v>1028</v>
      </c>
      <c r="K19" s="57">
        <v>342</v>
      </c>
      <c r="L19" s="81">
        <v>0</v>
      </c>
      <c r="M19" s="81">
        <v>0</v>
      </c>
    </row>
    <row r="20" spans="1:14" s="86" customFormat="1" ht="18" customHeight="1" x14ac:dyDescent="0.35">
      <c r="A20" s="87">
        <v>2025</v>
      </c>
      <c r="B20" s="84"/>
      <c r="C20" s="84"/>
      <c r="D20" s="71">
        <f>SUM(D8:D19)</f>
        <v>3609</v>
      </c>
      <c r="E20" s="71">
        <f t="shared" ref="E20:K20" si="0">SUM(E8:E19)</f>
        <v>1195</v>
      </c>
      <c r="F20" s="71">
        <f t="shared" si="0"/>
        <v>13</v>
      </c>
      <c r="G20" s="71">
        <f t="shared" si="0"/>
        <v>0</v>
      </c>
      <c r="H20" s="71">
        <f t="shared" si="0"/>
        <v>5952</v>
      </c>
      <c r="I20" s="71">
        <f t="shared" si="0"/>
        <v>968</v>
      </c>
      <c r="J20" s="71">
        <f t="shared" si="0"/>
        <v>23879</v>
      </c>
      <c r="K20" s="71">
        <f t="shared" si="0"/>
        <v>5174</v>
      </c>
      <c r="L20" s="85"/>
      <c r="M20" s="85"/>
    </row>
    <row r="21" spans="1:14" ht="18" customHeight="1" x14ac:dyDescent="0.35">
      <c r="A21" s="31">
        <v>2024</v>
      </c>
      <c r="B21" s="77">
        <v>0</v>
      </c>
      <c r="C21" s="77">
        <v>0</v>
      </c>
      <c r="D21" s="62">
        <v>4501</v>
      </c>
      <c r="E21" s="62">
        <v>1266</v>
      </c>
      <c r="F21" s="62">
        <v>13</v>
      </c>
      <c r="G21" s="62">
        <v>0</v>
      </c>
      <c r="H21" s="75">
        <v>4680</v>
      </c>
      <c r="I21" s="57">
        <v>3085</v>
      </c>
      <c r="J21" s="60">
        <v>11342</v>
      </c>
      <c r="K21" s="57">
        <v>17378</v>
      </c>
      <c r="L21" s="81">
        <v>0</v>
      </c>
      <c r="M21" s="81">
        <v>0</v>
      </c>
      <c r="N21" s="6"/>
    </row>
    <row r="22" spans="1:14" ht="18" customHeight="1" x14ac:dyDescent="0.35">
      <c r="A22" s="31">
        <f>A21-1</f>
        <v>2023</v>
      </c>
      <c r="B22" s="77">
        <v>0</v>
      </c>
      <c r="C22" s="77">
        <v>0</v>
      </c>
      <c r="D22" s="76">
        <v>4828</v>
      </c>
      <c r="E22" s="76">
        <v>1656.1666666666665</v>
      </c>
      <c r="F22" s="62">
        <v>13</v>
      </c>
      <c r="G22" s="76">
        <v>0</v>
      </c>
      <c r="H22" s="60">
        <v>4102</v>
      </c>
      <c r="I22" s="57">
        <v>3304</v>
      </c>
      <c r="J22" s="57">
        <v>8975.5</v>
      </c>
      <c r="K22" s="57">
        <v>15017.416666666666</v>
      </c>
      <c r="L22" s="81">
        <v>0</v>
      </c>
      <c r="M22" s="81">
        <v>0</v>
      </c>
      <c r="N22" s="46"/>
    </row>
    <row r="23" spans="1:14" ht="18" customHeight="1" x14ac:dyDescent="0.35">
      <c r="A23" s="31">
        <f t="shared" ref="A23:A25" si="1">A22-1</f>
        <v>2022</v>
      </c>
      <c r="B23" s="77">
        <v>0</v>
      </c>
      <c r="C23" s="77">
        <v>0</v>
      </c>
      <c r="D23" s="76">
        <v>3779</v>
      </c>
      <c r="E23" s="76">
        <v>797</v>
      </c>
      <c r="F23" s="76">
        <v>15</v>
      </c>
      <c r="G23" s="76">
        <v>4</v>
      </c>
      <c r="H23" s="57">
        <v>2608</v>
      </c>
      <c r="I23" s="57">
        <v>3095</v>
      </c>
      <c r="J23" s="57">
        <v>13373</v>
      </c>
      <c r="K23" s="57">
        <v>14191</v>
      </c>
      <c r="L23" s="81">
        <v>0</v>
      </c>
      <c r="M23" s="81">
        <v>0</v>
      </c>
    </row>
    <row r="24" spans="1:14" ht="18" customHeight="1" x14ac:dyDescent="0.35">
      <c r="A24" s="31">
        <f t="shared" si="1"/>
        <v>2021</v>
      </c>
      <c r="B24" s="77">
        <v>0</v>
      </c>
      <c r="C24" s="77">
        <v>0</v>
      </c>
      <c r="D24" s="77">
        <v>3092</v>
      </c>
      <c r="E24" s="77">
        <v>303</v>
      </c>
      <c r="F24" s="76">
        <v>28</v>
      </c>
      <c r="G24" s="77">
        <v>13</v>
      </c>
      <c r="H24" s="57">
        <v>1192</v>
      </c>
      <c r="I24" s="57">
        <v>3050</v>
      </c>
      <c r="J24" s="57">
        <v>4030</v>
      </c>
      <c r="K24" s="57">
        <v>10422</v>
      </c>
      <c r="L24" s="81">
        <v>0</v>
      </c>
      <c r="M24" s="81">
        <v>0</v>
      </c>
    </row>
    <row r="25" spans="1:14" ht="18" customHeight="1" x14ac:dyDescent="0.35">
      <c r="A25" s="31">
        <f t="shared" si="1"/>
        <v>2020</v>
      </c>
      <c r="B25" s="77">
        <v>0</v>
      </c>
      <c r="C25" s="77">
        <v>0</v>
      </c>
      <c r="D25" s="77">
        <v>2636</v>
      </c>
      <c r="E25" s="77">
        <v>140</v>
      </c>
      <c r="F25" s="77">
        <v>22</v>
      </c>
      <c r="G25" s="77">
        <v>2</v>
      </c>
      <c r="H25" s="57">
        <v>3178</v>
      </c>
      <c r="I25" s="57">
        <v>218</v>
      </c>
      <c r="J25" s="57">
        <v>16763</v>
      </c>
      <c r="K25" s="57">
        <v>618</v>
      </c>
      <c r="L25" s="81">
        <v>0</v>
      </c>
      <c r="M25" s="81">
        <v>0</v>
      </c>
    </row>
    <row r="27" spans="1:14" x14ac:dyDescent="0.35">
      <c r="A27" s="16" t="s">
        <v>67</v>
      </c>
    </row>
    <row r="34" ht="15.75" customHeight="1" x14ac:dyDescent="0.35"/>
  </sheetData>
  <mergeCells count="10">
    <mergeCell ref="H5:I5"/>
    <mergeCell ref="J5:K5"/>
    <mergeCell ref="L5:M5"/>
    <mergeCell ref="A1:M1"/>
    <mergeCell ref="A2:M2"/>
    <mergeCell ref="A3:M3"/>
    <mergeCell ref="A5:A6"/>
    <mergeCell ref="F5:G5"/>
    <mergeCell ref="B5:C5"/>
    <mergeCell ref="D5:E5"/>
  </mergeCells>
  <pageMargins left="1.33" right="0.35433070866141736" top="0.55118110236220474" bottom="0.74803149606299213" header="0.31496062992125984" footer="0.31496062992125984"/>
  <pageSetup paperSize="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J26"/>
  <sheetViews>
    <sheetView view="pageBreakPreview" zoomScaleSheetLayoutView="100" workbookViewId="0">
      <selection activeCell="A4" sqref="A4"/>
    </sheetView>
  </sheetViews>
  <sheetFormatPr defaultRowHeight="14.5" x14ac:dyDescent="0.35"/>
  <cols>
    <col min="1" max="1" width="17" customWidth="1"/>
    <col min="2" max="2" width="11.81640625" customWidth="1"/>
    <col min="3" max="3" width="16.54296875" customWidth="1"/>
    <col min="4" max="4" width="11.26953125" customWidth="1"/>
    <col min="5" max="5" width="14" customWidth="1"/>
    <col min="6" max="6" width="11.54296875" customWidth="1"/>
    <col min="7" max="7" width="12.7265625" customWidth="1"/>
    <col min="9" max="9" width="10.1796875" bestFit="1" customWidth="1"/>
    <col min="10" max="10" width="11.54296875" bestFit="1" customWidth="1"/>
  </cols>
  <sheetData>
    <row r="1" spans="1:9" x14ac:dyDescent="0.35">
      <c r="A1" s="131" t="s">
        <v>78</v>
      </c>
      <c r="B1" s="131"/>
      <c r="C1" s="131"/>
      <c r="D1" s="131"/>
      <c r="E1" s="131"/>
      <c r="F1" s="131"/>
      <c r="G1" s="131"/>
    </row>
    <row r="2" spans="1:9" x14ac:dyDescent="0.35">
      <c r="A2" s="131" t="s">
        <v>46</v>
      </c>
      <c r="B2" s="131"/>
      <c r="C2" s="131"/>
      <c r="D2" s="131"/>
      <c r="E2" s="131"/>
      <c r="F2" s="131"/>
      <c r="G2" s="131"/>
    </row>
    <row r="3" spans="1:9" x14ac:dyDescent="0.35">
      <c r="A3" s="131" t="s">
        <v>90</v>
      </c>
      <c r="B3" s="131"/>
      <c r="C3" s="131"/>
      <c r="D3" s="131"/>
      <c r="E3" s="131"/>
      <c r="F3" s="131"/>
      <c r="G3" s="131"/>
    </row>
    <row r="4" spans="1:9" ht="31.5" customHeight="1" x14ac:dyDescent="0.35">
      <c r="A4" s="21"/>
      <c r="B4" s="21"/>
      <c r="C4" s="21"/>
      <c r="D4" s="21"/>
      <c r="E4" s="21"/>
      <c r="F4" s="21"/>
      <c r="G4" s="21"/>
    </row>
    <row r="5" spans="1:9" ht="47.25" customHeight="1" x14ac:dyDescent="0.35">
      <c r="A5" s="96" t="s">
        <v>32</v>
      </c>
      <c r="B5" s="97" t="s">
        <v>72</v>
      </c>
      <c r="C5" s="97" t="s">
        <v>73</v>
      </c>
      <c r="D5" s="97" t="s">
        <v>74</v>
      </c>
      <c r="E5" s="80" t="s">
        <v>75</v>
      </c>
      <c r="F5" s="80" t="s">
        <v>76</v>
      </c>
      <c r="G5" s="78" t="s">
        <v>77</v>
      </c>
    </row>
    <row r="6" spans="1:9" ht="19" customHeight="1" x14ac:dyDescent="0.35">
      <c r="A6" s="98" t="s">
        <v>1</v>
      </c>
      <c r="B6" s="98" t="s">
        <v>2</v>
      </c>
      <c r="C6" s="98" t="s">
        <v>3</v>
      </c>
      <c r="D6" s="98" t="s">
        <v>4</v>
      </c>
      <c r="E6" s="98" t="s">
        <v>5</v>
      </c>
      <c r="F6" s="98" t="s">
        <v>24</v>
      </c>
      <c r="G6" s="98" t="s">
        <v>25</v>
      </c>
    </row>
    <row r="7" spans="1:9" ht="19" customHeight="1" x14ac:dyDescent="0.35">
      <c r="A7" s="99" t="s">
        <v>33</v>
      </c>
      <c r="B7" s="100">
        <v>0</v>
      </c>
      <c r="C7" s="82">
        <v>32715.671018333338</v>
      </c>
      <c r="D7" s="101">
        <v>0</v>
      </c>
      <c r="E7" s="57">
        <v>9342.3000000000011</v>
      </c>
      <c r="F7" s="57">
        <v>31951.5</v>
      </c>
      <c r="G7" s="102">
        <v>0</v>
      </c>
    </row>
    <row r="8" spans="1:9" ht="19" customHeight="1" x14ac:dyDescent="0.35">
      <c r="A8" s="99" t="s">
        <v>34</v>
      </c>
      <c r="B8" s="100">
        <v>0</v>
      </c>
      <c r="C8" s="82">
        <v>31148.453245000001</v>
      </c>
      <c r="D8" s="101">
        <v>0</v>
      </c>
      <c r="E8" s="57">
        <v>8703.09</v>
      </c>
      <c r="F8" s="57">
        <v>29738.1</v>
      </c>
      <c r="G8" s="102">
        <v>0</v>
      </c>
    </row>
    <row r="9" spans="1:9" ht="19" customHeight="1" x14ac:dyDescent="0.35">
      <c r="A9" s="99" t="s">
        <v>35</v>
      </c>
      <c r="B9" s="100">
        <v>0</v>
      </c>
      <c r="C9" s="82">
        <v>38984.542111666669</v>
      </c>
      <c r="D9" s="101">
        <v>0</v>
      </c>
      <c r="E9" s="57">
        <v>12751.42</v>
      </c>
      <c r="F9" s="57">
        <v>28792.05</v>
      </c>
      <c r="G9" s="102">
        <v>0</v>
      </c>
    </row>
    <row r="10" spans="1:9" ht="19" customHeight="1" x14ac:dyDescent="0.35">
      <c r="A10" s="99" t="s">
        <v>36</v>
      </c>
      <c r="B10" s="100">
        <v>0</v>
      </c>
      <c r="C10" s="82">
        <v>36437.813230000007</v>
      </c>
      <c r="D10" s="101">
        <v>0</v>
      </c>
      <c r="E10" s="57">
        <v>7883.5900000000011</v>
      </c>
      <c r="F10" s="57">
        <v>43464.75</v>
      </c>
      <c r="G10" s="102">
        <v>0</v>
      </c>
    </row>
    <row r="11" spans="1:9" ht="19" customHeight="1" x14ac:dyDescent="0.35">
      <c r="A11" s="99" t="s">
        <v>37</v>
      </c>
      <c r="B11" s="100">
        <v>0</v>
      </c>
      <c r="C11" s="82">
        <v>28209.91992</v>
      </c>
      <c r="D11" s="101">
        <v>0</v>
      </c>
      <c r="E11" s="57">
        <v>5523.43</v>
      </c>
      <c r="F11" s="57">
        <v>31398.15</v>
      </c>
      <c r="G11" s="102">
        <v>0</v>
      </c>
    </row>
    <row r="12" spans="1:9" ht="19" customHeight="1" x14ac:dyDescent="0.35">
      <c r="A12" s="99" t="s">
        <v>38</v>
      </c>
      <c r="B12" s="100">
        <v>0</v>
      </c>
      <c r="C12" s="82">
        <v>765194.07782999997</v>
      </c>
      <c r="D12" s="101">
        <v>2484</v>
      </c>
      <c r="E12" s="57">
        <v>88932.14</v>
      </c>
      <c r="F12" s="57">
        <v>278727.75</v>
      </c>
      <c r="G12" s="102">
        <v>0</v>
      </c>
    </row>
    <row r="13" spans="1:9" ht="19" customHeight="1" x14ac:dyDescent="0.35">
      <c r="A13" s="99" t="s">
        <v>39</v>
      </c>
      <c r="B13" s="100">
        <v>0</v>
      </c>
      <c r="C13" s="82">
        <v>31736.159910000002</v>
      </c>
      <c r="D13" s="101">
        <v>0</v>
      </c>
      <c r="E13" s="57">
        <v>5293.97</v>
      </c>
      <c r="F13" s="57">
        <v>31076.85</v>
      </c>
      <c r="G13" s="102">
        <v>0</v>
      </c>
    </row>
    <row r="14" spans="1:9" ht="19" customHeight="1" x14ac:dyDescent="0.35">
      <c r="A14" s="99" t="s">
        <v>40</v>
      </c>
      <c r="B14" s="100">
        <v>0</v>
      </c>
      <c r="C14" s="82">
        <v>40159.955441666672</v>
      </c>
      <c r="D14" s="101">
        <v>0</v>
      </c>
      <c r="E14" s="57">
        <v>6359.32</v>
      </c>
      <c r="F14" s="57">
        <v>46177.95</v>
      </c>
      <c r="G14" s="102">
        <v>0</v>
      </c>
    </row>
    <row r="15" spans="1:9" ht="19" customHeight="1" x14ac:dyDescent="0.35">
      <c r="A15" s="99" t="s">
        <v>41</v>
      </c>
      <c r="B15" s="100">
        <v>0</v>
      </c>
      <c r="C15" s="82">
        <v>28993.528806666669</v>
      </c>
      <c r="D15" s="101">
        <v>207</v>
      </c>
      <c r="E15" s="57">
        <v>5556.21</v>
      </c>
      <c r="F15" s="57">
        <v>32968.950000000004</v>
      </c>
      <c r="G15" s="102">
        <v>0</v>
      </c>
    </row>
    <row r="16" spans="1:9" ht="19" customHeight="1" x14ac:dyDescent="0.35">
      <c r="A16" s="99" t="s">
        <v>42</v>
      </c>
      <c r="B16" s="100">
        <v>0</v>
      </c>
      <c r="C16" s="82">
        <v>22724.657713333338</v>
      </c>
      <c r="D16" s="101">
        <v>0</v>
      </c>
      <c r="E16" s="57">
        <v>5375.92</v>
      </c>
      <c r="F16" s="57">
        <v>35682.15</v>
      </c>
      <c r="G16" s="102">
        <v>0</v>
      </c>
      <c r="I16" s="6"/>
    </row>
    <row r="17" spans="1:10" ht="19" customHeight="1" x14ac:dyDescent="0.35">
      <c r="A17" s="99" t="s">
        <v>43</v>
      </c>
      <c r="B17" s="100">
        <v>0</v>
      </c>
      <c r="C17" s="82">
        <v>21157.43994</v>
      </c>
      <c r="D17" s="101">
        <v>0</v>
      </c>
      <c r="E17" s="57">
        <v>4900.6100000000006</v>
      </c>
      <c r="F17" s="57">
        <v>34111.35</v>
      </c>
      <c r="G17" s="102">
        <v>0</v>
      </c>
      <c r="J17" s="6"/>
    </row>
    <row r="18" spans="1:10" ht="19" customHeight="1" x14ac:dyDescent="0.35">
      <c r="A18" s="99" t="s">
        <v>44</v>
      </c>
      <c r="B18" s="100">
        <v>0</v>
      </c>
      <c r="C18" s="82">
        <v>23508.266600000003</v>
      </c>
      <c r="D18" s="99">
        <v>207</v>
      </c>
      <c r="E18" s="57">
        <v>5425.0900000000011</v>
      </c>
      <c r="F18" s="57">
        <v>36663.9</v>
      </c>
      <c r="G18" s="102">
        <v>0</v>
      </c>
      <c r="I18" s="46"/>
    </row>
    <row r="19" spans="1:10" s="86" customFormat="1" ht="19" customHeight="1" x14ac:dyDescent="0.35">
      <c r="A19" s="105">
        <v>2025</v>
      </c>
      <c r="B19" s="94">
        <f>SUM(B7:B18)</f>
        <v>0</v>
      </c>
      <c r="C19" s="94">
        <f t="shared" ref="C19:G19" si="0">SUM(C7:C18)</f>
        <v>1100970.4857666667</v>
      </c>
      <c r="D19" s="94">
        <f t="shared" si="0"/>
        <v>2898</v>
      </c>
      <c r="E19" s="94">
        <f t="shared" si="0"/>
        <v>166047.09</v>
      </c>
      <c r="F19" s="94">
        <f t="shared" si="0"/>
        <v>660753.44999999995</v>
      </c>
      <c r="G19" s="94">
        <f t="shared" si="0"/>
        <v>0</v>
      </c>
      <c r="I19" s="104"/>
    </row>
    <row r="20" spans="1:10" ht="19" customHeight="1" x14ac:dyDescent="0.35">
      <c r="A20" s="31">
        <v>2024</v>
      </c>
      <c r="B20" s="60">
        <v>0</v>
      </c>
      <c r="C20" s="103">
        <v>1288980</v>
      </c>
      <c r="D20" s="99">
        <v>3525</v>
      </c>
      <c r="E20" s="60">
        <v>174501</v>
      </c>
      <c r="F20" s="60">
        <v>613421</v>
      </c>
      <c r="G20" s="102">
        <v>0</v>
      </c>
      <c r="H20" s="46"/>
      <c r="I20" s="6"/>
      <c r="J20" s="46"/>
    </row>
    <row r="21" spans="1:10" ht="19" customHeight="1" x14ac:dyDescent="0.35">
      <c r="A21" s="31">
        <f>A20-1</f>
        <v>2023</v>
      </c>
      <c r="B21" s="102">
        <v>0</v>
      </c>
      <c r="C21" s="82">
        <v>1462683</v>
      </c>
      <c r="D21" s="82">
        <v>2652</v>
      </c>
      <c r="E21" s="54">
        <v>164334.39999999999</v>
      </c>
      <c r="F21" s="75">
        <v>483842</v>
      </c>
      <c r="G21" s="102">
        <v>0</v>
      </c>
      <c r="I21" s="46"/>
    </row>
    <row r="22" spans="1:10" ht="19" customHeight="1" x14ac:dyDescent="0.35">
      <c r="A22" s="31">
        <f t="shared" ref="A22:A24" si="1">A21-1</f>
        <v>2022</v>
      </c>
      <c r="B22" s="102">
        <v>0</v>
      </c>
      <c r="C22" s="82">
        <v>1028052</v>
      </c>
      <c r="D22" s="82">
        <v>6120</v>
      </c>
      <c r="E22" s="54">
        <v>131552</v>
      </c>
      <c r="F22" s="75">
        <v>584565</v>
      </c>
      <c r="G22" s="102">
        <v>0</v>
      </c>
    </row>
    <row r="23" spans="1:10" ht="19" customHeight="1" x14ac:dyDescent="0.35">
      <c r="A23" s="31">
        <f t="shared" si="1"/>
        <v>2021</v>
      </c>
      <c r="B23" s="102">
        <v>0</v>
      </c>
      <c r="C23" s="82">
        <v>841149</v>
      </c>
      <c r="D23" s="82">
        <v>10608</v>
      </c>
      <c r="E23" s="54">
        <v>181264</v>
      </c>
      <c r="F23" s="75">
        <v>428592</v>
      </c>
      <c r="G23" s="102">
        <v>0</v>
      </c>
    </row>
    <row r="24" spans="1:10" ht="19" customHeight="1" x14ac:dyDescent="0.35">
      <c r="A24" s="31">
        <f t="shared" si="1"/>
        <v>2020</v>
      </c>
      <c r="B24" s="102">
        <v>0</v>
      </c>
      <c r="C24" s="82">
        <v>865260</v>
      </c>
      <c r="D24" s="82">
        <v>14688</v>
      </c>
      <c r="E24" s="54">
        <v>204656</v>
      </c>
      <c r="F24" s="75">
        <v>908070</v>
      </c>
      <c r="G24" s="102">
        <v>0</v>
      </c>
    </row>
    <row r="25" spans="1:10" x14ac:dyDescent="0.35">
      <c r="A25" s="130"/>
      <c r="B25" s="130"/>
      <c r="C25" s="130"/>
      <c r="D25" s="130"/>
      <c r="F25" s="37"/>
    </row>
    <row r="26" spans="1:10" x14ac:dyDescent="0.35">
      <c r="A26" s="16" t="s">
        <v>67</v>
      </c>
    </row>
  </sheetData>
  <mergeCells count="4">
    <mergeCell ref="A25:D25"/>
    <mergeCell ref="A1:G1"/>
    <mergeCell ref="A2:G2"/>
    <mergeCell ref="A3:G3"/>
  </mergeCells>
  <pageMargins left="0.92" right="0.7" top="1.05" bottom="0.75" header="0.3" footer="0.3"/>
  <pageSetup paperSize="256" scale="8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D33"/>
  <sheetViews>
    <sheetView view="pageBreakPreview" zoomScaleSheetLayoutView="100" workbookViewId="0">
      <selection activeCell="A5" sqref="A5"/>
    </sheetView>
  </sheetViews>
  <sheetFormatPr defaultRowHeight="14.5" x14ac:dyDescent="0.35"/>
  <cols>
    <col min="1" max="1" width="34.26953125" customWidth="1"/>
    <col min="2" max="2" width="15.26953125" customWidth="1"/>
    <col min="3" max="3" width="16.81640625" customWidth="1"/>
    <col min="4" max="4" width="16.453125" customWidth="1"/>
  </cols>
  <sheetData>
    <row r="2" spans="1:4" x14ac:dyDescent="0.35">
      <c r="A2" s="133" t="s">
        <v>56</v>
      </c>
      <c r="B2" s="133"/>
      <c r="C2" s="133"/>
      <c r="D2" s="133"/>
    </row>
    <row r="3" spans="1:4" x14ac:dyDescent="0.35">
      <c r="A3" s="133" t="s">
        <v>54</v>
      </c>
      <c r="B3" s="133"/>
      <c r="C3" s="133"/>
      <c r="D3" s="133"/>
    </row>
    <row r="4" spans="1:4" x14ac:dyDescent="0.35">
      <c r="A4" s="133" t="s">
        <v>88</v>
      </c>
      <c r="B4" s="133"/>
      <c r="C4" s="133"/>
      <c r="D4" s="133"/>
    </row>
    <row r="5" spans="1:4" x14ac:dyDescent="0.35">
      <c r="A5" s="21"/>
      <c r="B5" s="21"/>
      <c r="C5" s="21"/>
      <c r="D5" s="21"/>
    </row>
    <row r="6" spans="1:4" ht="19" customHeight="1" x14ac:dyDescent="0.35">
      <c r="A6" s="111" t="s">
        <v>0</v>
      </c>
      <c r="B6" s="132" t="s">
        <v>55</v>
      </c>
      <c r="C6" s="132"/>
      <c r="D6" s="132"/>
    </row>
    <row r="7" spans="1:4" ht="19" customHeight="1" x14ac:dyDescent="0.35">
      <c r="A7" s="111"/>
      <c r="B7" s="20" t="s">
        <v>23</v>
      </c>
      <c r="C7" s="20" t="s">
        <v>47</v>
      </c>
      <c r="D7" s="20" t="s">
        <v>53</v>
      </c>
    </row>
    <row r="8" spans="1:4" ht="19" customHeight="1" x14ac:dyDescent="0.35">
      <c r="A8" s="20" t="s">
        <v>1</v>
      </c>
      <c r="B8" s="20" t="s">
        <v>2</v>
      </c>
      <c r="C8" s="20" t="s">
        <v>3</v>
      </c>
      <c r="D8" s="20" t="s">
        <v>4</v>
      </c>
    </row>
    <row r="9" spans="1:4" ht="19" customHeight="1" x14ac:dyDescent="0.35">
      <c r="A9" s="30" t="s">
        <v>6</v>
      </c>
      <c r="B9" s="7">
        <v>0</v>
      </c>
      <c r="C9" s="36">
        <v>0</v>
      </c>
      <c r="D9" s="7">
        <v>0</v>
      </c>
    </row>
    <row r="10" spans="1:4" ht="19" customHeight="1" x14ac:dyDescent="0.35">
      <c r="A10" s="30" t="s">
        <v>7</v>
      </c>
      <c r="B10" s="7">
        <v>0</v>
      </c>
      <c r="C10" s="36">
        <v>0</v>
      </c>
      <c r="D10" s="7">
        <v>0</v>
      </c>
    </row>
    <row r="11" spans="1:4" ht="19" customHeight="1" x14ac:dyDescent="0.35">
      <c r="A11" s="30" t="s">
        <v>8</v>
      </c>
      <c r="B11" s="7">
        <v>0</v>
      </c>
      <c r="C11" s="36">
        <v>0</v>
      </c>
      <c r="D11" s="7">
        <v>0</v>
      </c>
    </row>
    <row r="12" spans="1:4" ht="19" customHeight="1" x14ac:dyDescent="0.35">
      <c r="A12" s="30" t="s">
        <v>9</v>
      </c>
      <c r="B12" s="7">
        <v>0</v>
      </c>
      <c r="C12" s="36">
        <v>1486</v>
      </c>
      <c r="D12" s="7">
        <v>0</v>
      </c>
    </row>
    <row r="13" spans="1:4" ht="19" customHeight="1" x14ac:dyDescent="0.35">
      <c r="A13" s="30" t="s">
        <v>10</v>
      </c>
      <c r="B13" s="7">
        <v>0</v>
      </c>
      <c r="C13" s="36">
        <v>0</v>
      </c>
      <c r="D13" s="7">
        <v>0</v>
      </c>
    </row>
    <row r="14" spans="1:4" ht="19" customHeight="1" x14ac:dyDescent="0.35">
      <c r="A14" s="30" t="s">
        <v>11</v>
      </c>
      <c r="B14" s="7">
        <v>0</v>
      </c>
      <c r="C14" s="36">
        <v>0</v>
      </c>
      <c r="D14" s="7">
        <v>0</v>
      </c>
    </row>
    <row r="15" spans="1:4" ht="19" customHeight="1" x14ac:dyDescent="0.35">
      <c r="A15" s="30" t="s">
        <v>12</v>
      </c>
      <c r="B15" s="7">
        <v>0</v>
      </c>
      <c r="C15" s="36">
        <v>0</v>
      </c>
      <c r="D15" s="7">
        <v>0</v>
      </c>
    </row>
    <row r="16" spans="1:4" ht="19" customHeight="1" x14ac:dyDescent="0.35">
      <c r="A16" s="30" t="s">
        <v>13</v>
      </c>
      <c r="B16" s="7">
        <v>0</v>
      </c>
      <c r="C16" s="36">
        <v>0</v>
      </c>
      <c r="D16" s="7">
        <v>0</v>
      </c>
    </row>
    <row r="17" spans="1:4" ht="19" customHeight="1" x14ac:dyDescent="0.35">
      <c r="A17" s="30" t="s">
        <v>14</v>
      </c>
      <c r="B17" s="7">
        <v>0</v>
      </c>
      <c r="C17" s="36">
        <v>0</v>
      </c>
      <c r="D17" s="7">
        <v>0</v>
      </c>
    </row>
    <row r="18" spans="1:4" ht="19" customHeight="1" x14ac:dyDescent="0.35">
      <c r="A18" s="30" t="s">
        <v>15</v>
      </c>
      <c r="B18" s="7">
        <v>0</v>
      </c>
      <c r="C18" s="36">
        <v>0</v>
      </c>
      <c r="D18" s="7">
        <v>0</v>
      </c>
    </row>
    <row r="19" spans="1:4" ht="19" customHeight="1" x14ac:dyDescent="0.35">
      <c r="A19" s="30" t="s">
        <v>16</v>
      </c>
      <c r="B19" s="7">
        <v>0</v>
      </c>
      <c r="C19" s="36">
        <v>0</v>
      </c>
      <c r="D19" s="7">
        <v>0</v>
      </c>
    </row>
    <row r="20" spans="1:4" ht="19" customHeight="1" x14ac:dyDescent="0.35">
      <c r="A20" s="30" t="s">
        <v>17</v>
      </c>
      <c r="B20" s="7">
        <v>0</v>
      </c>
      <c r="C20" s="36">
        <v>0</v>
      </c>
      <c r="D20" s="7">
        <v>0</v>
      </c>
    </row>
    <row r="21" spans="1:4" ht="19" customHeight="1" x14ac:dyDescent="0.35">
      <c r="A21" s="30" t="s">
        <v>18</v>
      </c>
      <c r="B21" s="7">
        <v>0</v>
      </c>
      <c r="C21" s="36">
        <v>0</v>
      </c>
      <c r="D21" s="7">
        <v>0</v>
      </c>
    </row>
    <row r="22" spans="1:4" ht="19" customHeight="1" x14ac:dyDescent="0.35">
      <c r="A22" s="30" t="s">
        <v>19</v>
      </c>
      <c r="B22" s="7">
        <v>0</v>
      </c>
      <c r="C22" s="36">
        <v>0</v>
      </c>
      <c r="D22" s="7">
        <v>0</v>
      </c>
    </row>
    <row r="23" spans="1:4" ht="19" customHeight="1" x14ac:dyDescent="0.35">
      <c r="A23" s="30" t="s">
        <v>20</v>
      </c>
      <c r="B23" s="7">
        <v>0</v>
      </c>
      <c r="C23" s="36">
        <v>0</v>
      </c>
      <c r="D23" s="7">
        <v>0</v>
      </c>
    </row>
    <row r="24" spans="1:4" ht="19" customHeight="1" x14ac:dyDescent="0.35">
      <c r="A24" s="30" t="s">
        <v>21</v>
      </c>
      <c r="B24" s="7">
        <v>0</v>
      </c>
      <c r="C24" s="36">
        <v>0</v>
      </c>
      <c r="D24" s="7">
        <v>0</v>
      </c>
    </row>
    <row r="25" spans="1:4" ht="19" customHeight="1" x14ac:dyDescent="0.35">
      <c r="A25" s="30" t="s">
        <v>22</v>
      </c>
      <c r="B25" s="7">
        <v>0</v>
      </c>
      <c r="C25" s="36">
        <v>0</v>
      </c>
      <c r="D25" s="7">
        <v>0</v>
      </c>
    </row>
    <row r="26" spans="1:4" s="86" customFormat="1" ht="19" customHeight="1" x14ac:dyDescent="0.35">
      <c r="A26" s="87">
        <v>2025</v>
      </c>
      <c r="B26" s="106">
        <f>SUM(B9:B25)</f>
        <v>0</v>
      </c>
      <c r="C26" s="106">
        <f>SUM(C9:C25)</f>
        <v>1486</v>
      </c>
      <c r="D26" s="106">
        <f>SUM(D9:D25)</f>
        <v>0</v>
      </c>
    </row>
    <row r="27" spans="1:4" ht="19" customHeight="1" x14ac:dyDescent="0.35">
      <c r="A27" s="31">
        <v>2024</v>
      </c>
      <c r="B27" s="7">
        <v>0</v>
      </c>
      <c r="C27" s="40">
        <v>5482</v>
      </c>
      <c r="D27" s="41">
        <v>0</v>
      </c>
    </row>
    <row r="28" spans="1:4" ht="19" customHeight="1" x14ac:dyDescent="0.35">
      <c r="A28" s="31">
        <f>A27-1</f>
        <v>2023</v>
      </c>
      <c r="B28" s="7">
        <v>0</v>
      </c>
      <c r="C28" s="41">
        <v>730</v>
      </c>
      <c r="D28" s="41">
        <v>0</v>
      </c>
    </row>
    <row r="29" spans="1:4" ht="19" customHeight="1" x14ac:dyDescent="0.35">
      <c r="A29" s="31">
        <f t="shared" ref="A29:A31" si="0">A28-1</f>
        <v>2022</v>
      </c>
      <c r="B29" s="7">
        <v>0</v>
      </c>
      <c r="C29" s="41">
        <v>0</v>
      </c>
      <c r="D29" s="41">
        <v>0</v>
      </c>
    </row>
    <row r="30" spans="1:4" ht="19" customHeight="1" x14ac:dyDescent="0.35">
      <c r="A30" s="31">
        <f t="shared" si="0"/>
        <v>2021</v>
      </c>
      <c r="B30" s="7">
        <v>0</v>
      </c>
      <c r="C30" s="36">
        <v>0</v>
      </c>
      <c r="D30" s="41">
        <v>0</v>
      </c>
    </row>
    <row r="31" spans="1:4" ht="19" customHeight="1" x14ac:dyDescent="0.35">
      <c r="A31" s="31">
        <f t="shared" si="0"/>
        <v>2020</v>
      </c>
      <c r="B31" s="7">
        <v>0</v>
      </c>
      <c r="C31" s="5">
        <v>0</v>
      </c>
      <c r="D31" s="41">
        <v>0</v>
      </c>
    </row>
    <row r="32" spans="1:4" x14ac:dyDescent="0.35">
      <c r="A32" s="23"/>
      <c r="B32" s="24"/>
      <c r="C32" s="25"/>
      <c r="D32" s="24"/>
    </row>
    <row r="33" spans="1:4" x14ac:dyDescent="0.35">
      <c r="A33" s="16" t="s">
        <v>67</v>
      </c>
      <c r="B33" s="21"/>
      <c r="C33" s="21"/>
      <c r="D33" s="21"/>
    </row>
  </sheetData>
  <mergeCells count="5">
    <mergeCell ref="B6:D6"/>
    <mergeCell ref="A3:D3"/>
    <mergeCell ref="A4:D4"/>
    <mergeCell ref="A6:A7"/>
    <mergeCell ref="A2:D2"/>
  </mergeCells>
  <pageMargins left="1.0236220472440944" right="0.70866141732283472" top="1.0236220472440944" bottom="0.74803149606299213" header="0.31496062992125984" footer="0.31496062992125984"/>
  <pageSetup paperSize="256" scale="9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2:G33"/>
  <sheetViews>
    <sheetView view="pageBreakPreview" zoomScale="86" zoomScaleSheetLayoutView="86" workbookViewId="0">
      <selection activeCell="C26" sqref="C26"/>
    </sheetView>
  </sheetViews>
  <sheetFormatPr defaultRowHeight="14.5" x14ac:dyDescent="0.35"/>
  <cols>
    <col min="1" max="1" width="27.453125" customWidth="1"/>
    <col min="2" max="2" width="18.1796875" customWidth="1"/>
    <col min="3" max="3" width="19" customWidth="1"/>
    <col min="4" max="4" width="16.54296875" customWidth="1"/>
    <col min="5" max="5" width="10.54296875" bestFit="1" customWidth="1"/>
    <col min="6" max="6" width="13.7265625" bestFit="1" customWidth="1"/>
  </cols>
  <sheetData>
    <row r="2" spans="1:5" ht="15.5" x14ac:dyDescent="0.35">
      <c r="A2" s="110" t="s">
        <v>56</v>
      </c>
      <c r="B2" s="110"/>
      <c r="C2" s="110"/>
      <c r="D2" s="110"/>
    </row>
    <row r="3" spans="1:5" ht="15.5" x14ac:dyDescent="0.35">
      <c r="A3" s="110" t="s">
        <v>48</v>
      </c>
      <c r="B3" s="110"/>
      <c r="C3" s="110"/>
      <c r="D3" s="110"/>
    </row>
    <row r="4" spans="1:5" ht="15.5" x14ac:dyDescent="0.35">
      <c r="A4" s="110" t="s">
        <v>88</v>
      </c>
      <c r="B4" s="110"/>
      <c r="C4" s="110"/>
      <c r="D4" s="110"/>
    </row>
    <row r="5" spans="1:5" ht="15.5" x14ac:dyDescent="0.35">
      <c r="A5" s="2"/>
    </row>
    <row r="6" spans="1:5" ht="18.75" customHeight="1" x14ac:dyDescent="0.35">
      <c r="A6" s="111" t="s">
        <v>0</v>
      </c>
      <c r="B6" s="134" t="s">
        <v>49</v>
      </c>
      <c r="C6" s="134"/>
      <c r="D6" s="134"/>
    </row>
    <row r="7" spans="1:5" ht="57" customHeight="1" x14ac:dyDescent="0.35">
      <c r="A7" s="111"/>
      <c r="B7" s="35" t="s">
        <v>50</v>
      </c>
      <c r="C7" s="35" t="s">
        <v>28</v>
      </c>
      <c r="D7" s="35" t="s">
        <v>29</v>
      </c>
    </row>
    <row r="8" spans="1:5" ht="19" customHeight="1" x14ac:dyDescent="0.35">
      <c r="A8" s="20" t="s">
        <v>1</v>
      </c>
      <c r="B8" s="27" t="s">
        <v>2</v>
      </c>
      <c r="C8" s="27" t="s">
        <v>3</v>
      </c>
      <c r="D8" s="28" t="s">
        <v>4</v>
      </c>
    </row>
    <row r="9" spans="1:5" ht="19" customHeight="1" x14ac:dyDescent="0.35">
      <c r="A9" s="30" t="s">
        <v>6</v>
      </c>
      <c r="B9" s="62">
        <v>231680.90399999998</v>
      </c>
      <c r="C9" s="74">
        <v>100704.3151508357</v>
      </c>
      <c r="D9" s="74">
        <v>9102.7607300848704</v>
      </c>
    </row>
    <row r="10" spans="1:5" ht="19" customHeight="1" x14ac:dyDescent="0.35">
      <c r="A10" s="30" t="s">
        <v>7</v>
      </c>
      <c r="B10" s="62">
        <v>148275.77856000001</v>
      </c>
      <c r="C10" s="74">
        <v>102023.86862224765</v>
      </c>
      <c r="D10" s="74">
        <v>428.25130255267555</v>
      </c>
    </row>
    <row r="11" spans="1:5" ht="19" customHeight="1" x14ac:dyDescent="0.35">
      <c r="A11" s="30" t="s">
        <v>8</v>
      </c>
      <c r="B11" s="74">
        <v>834051.25439999998</v>
      </c>
      <c r="C11" s="74">
        <v>99389.67073251681</v>
      </c>
      <c r="D11" s="74">
        <v>14745.995720418126</v>
      </c>
    </row>
    <row r="12" spans="1:5" ht="19" customHeight="1" x14ac:dyDescent="0.35">
      <c r="A12" s="30" t="s">
        <v>9</v>
      </c>
      <c r="B12" s="74">
        <v>2153440</v>
      </c>
      <c r="C12" s="74">
        <v>21736.305285408514</v>
      </c>
      <c r="D12" s="74">
        <v>6204.8027853327667</v>
      </c>
      <c r="E12" s="6"/>
    </row>
    <row r="13" spans="1:5" ht="19" customHeight="1" x14ac:dyDescent="0.35">
      <c r="A13" s="30" t="s">
        <v>10</v>
      </c>
      <c r="B13" s="74">
        <v>129741.30624000001</v>
      </c>
      <c r="C13" s="74">
        <v>23054.876946201854</v>
      </c>
      <c r="D13" s="74">
        <v>1330.1857849723106</v>
      </c>
      <c r="E13" s="6"/>
    </row>
    <row r="14" spans="1:5" ht="19" customHeight="1" x14ac:dyDescent="0.35">
      <c r="A14" s="30" t="s">
        <v>11</v>
      </c>
      <c r="B14" s="74">
        <v>139008.54240000001</v>
      </c>
      <c r="C14" s="74">
        <v>29297.228859324736</v>
      </c>
      <c r="D14" s="74">
        <v>0</v>
      </c>
      <c r="E14" s="6"/>
    </row>
    <row r="15" spans="1:5" ht="19" customHeight="1" x14ac:dyDescent="0.35">
      <c r="A15" s="30" t="s">
        <v>12</v>
      </c>
      <c r="B15" s="74">
        <v>115840.45199999999</v>
      </c>
      <c r="C15" s="74">
        <v>43595.336898143301</v>
      </c>
      <c r="D15" s="74">
        <v>13960.247678343221</v>
      </c>
      <c r="E15" s="6"/>
    </row>
    <row r="16" spans="1:5" ht="19" customHeight="1" x14ac:dyDescent="0.35">
      <c r="A16" s="30" t="s">
        <v>13</v>
      </c>
      <c r="B16" s="74">
        <v>695042.71200000006</v>
      </c>
      <c r="C16" s="74">
        <v>10991.369875339824</v>
      </c>
      <c r="D16" s="74">
        <v>65.541068912409486</v>
      </c>
      <c r="E16" s="6"/>
    </row>
    <row r="17" spans="1:7" ht="19" customHeight="1" x14ac:dyDescent="0.35">
      <c r="A17" s="30" t="s">
        <v>14</v>
      </c>
      <c r="B17" s="74">
        <v>370689.44640000002</v>
      </c>
      <c r="C17" s="74">
        <v>24372.466796376579</v>
      </c>
      <c r="D17" s="74">
        <v>0</v>
      </c>
      <c r="E17" s="6"/>
    </row>
    <row r="18" spans="1:7" ht="19" customHeight="1" x14ac:dyDescent="0.35">
      <c r="A18" s="30" t="s">
        <v>15</v>
      </c>
      <c r="B18" s="74">
        <v>37068.944640000002</v>
      </c>
      <c r="C18" s="74">
        <v>23612.54537757238</v>
      </c>
      <c r="D18" s="74">
        <v>8082.4054526984955</v>
      </c>
      <c r="E18" s="6"/>
    </row>
    <row r="19" spans="1:7" ht="19" customHeight="1" x14ac:dyDescent="0.35">
      <c r="A19" s="30" t="s">
        <v>16</v>
      </c>
      <c r="B19" s="74">
        <v>69504.271200000003</v>
      </c>
      <c r="C19" s="74">
        <v>10525.991642118646</v>
      </c>
      <c r="D19" s="74">
        <v>7031.5139954779306</v>
      </c>
      <c r="E19" s="6"/>
    </row>
    <row r="20" spans="1:7" ht="19" customHeight="1" x14ac:dyDescent="0.35">
      <c r="A20" s="30" t="s">
        <v>17</v>
      </c>
      <c r="B20" s="74">
        <v>46336.180800000002</v>
      </c>
      <c r="C20" s="74">
        <v>13888.693010858166</v>
      </c>
      <c r="D20" s="74">
        <v>1201.3380017695056</v>
      </c>
      <c r="E20" s="6"/>
    </row>
    <row r="21" spans="1:7" ht="19" customHeight="1" x14ac:dyDescent="0.35">
      <c r="A21" s="30" t="s">
        <v>18</v>
      </c>
      <c r="B21" s="74">
        <v>324353.26560000004</v>
      </c>
      <c r="C21" s="74">
        <v>10582.936657998031</v>
      </c>
      <c r="D21" s="74">
        <v>7596.8057148474627</v>
      </c>
      <c r="E21" s="6"/>
    </row>
    <row r="22" spans="1:7" ht="19" customHeight="1" x14ac:dyDescent="0.35">
      <c r="A22" s="30" t="s">
        <v>19</v>
      </c>
      <c r="B22" s="74">
        <v>64870.653120000003</v>
      </c>
      <c r="C22" s="74">
        <v>41440.26259029418</v>
      </c>
      <c r="D22" s="74">
        <v>1829.1916505554284</v>
      </c>
      <c r="E22" s="6"/>
    </row>
    <row r="23" spans="1:7" ht="19" customHeight="1" x14ac:dyDescent="0.35">
      <c r="A23" s="30" t="s">
        <v>20</v>
      </c>
      <c r="B23" s="74">
        <v>55603.416959999995</v>
      </c>
      <c r="C23" s="74">
        <v>55719.716227359146</v>
      </c>
      <c r="D23" s="74">
        <v>994.28780679621195</v>
      </c>
      <c r="E23" s="6"/>
    </row>
    <row r="24" spans="1:7" ht="19" customHeight="1" x14ac:dyDescent="0.35">
      <c r="A24" s="30" t="s">
        <v>21</v>
      </c>
      <c r="B24" s="74">
        <v>463361.80799999996</v>
      </c>
      <c r="C24" s="74">
        <v>12846.010133894262</v>
      </c>
      <c r="D24" s="74">
        <v>1041.9540387325098</v>
      </c>
      <c r="E24" s="6"/>
    </row>
    <row r="25" spans="1:7" ht="19" customHeight="1" x14ac:dyDescent="0.35">
      <c r="A25" s="30" t="s">
        <v>22</v>
      </c>
      <c r="B25" s="74">
        <v>908189.14367999998</v>
      </c>
      <c r="C25" s="74">
        <v>41810.405193510174</v>
      </c>
      <c r="D25" s="74">
        <v>62756.318268506082</v>
      </c>
      <c r="E25" s="6"/>
    </row>
    <row r="26" spans="1:7" s="86" customFormat="1" ht="19" customHeight="1" x14ac:dyDescent="0.35">
      <c r="A26" s="87">
        <v>2025</v>
      </c>
      <c r="B26" s="71">
        <f>SUM(B9:B25)</f>
        <v>6787058.0800000001</v>
      </c>
      <c r="C26" s="71">
        <f t="shared" ref="C26:D26" si="0">SUM(C9:C25)</f>
        <v>665592</v>
      </c>
      <c r="D26" s="71">
        <f t="shared" si="0"/>
        <v>136371.6</v>
      </c>
      <c r="E26" s="107"/>
    </row>
    <row r="27" spans="1:7" ht="19" customHeight="1" x14ac:dyDescent="0.35">
      <c r="A27" s="31">
        <v>2024</v>
      </c>
      <c r="B27" s="62">
        <v>5693006</v>
      </c>
      <c r="C27" s="62">
        <v>761436</v>
      </c>
      <c r="D27" s="62">
        <v>134543</v>
      </c>
      <c r="E27" s="6"/>
      <c r="F27" s="6"/>
      <c r="G27" s="6"/>
    </row>
    <row r="28" spans="1:7" ht="19" customHeight="1" x14ac:dyDescent="0.35">
      <c r="A28" s="31">
        <f>A27-1</f>
        <v>2023</v>
      </c>
      <c r="B28" s="74">
        <v>5987358</v>
      </c>
      <c r="C28" s="74">
        <v>734371.99999999988</v>
      </c>
      <c r="D28" s="74">
        <v>142990</v>
      </c>
      <c r="E28" s="6"/>
      <c r="F28" s="46"/>
    </row>
    <row r="29" spans="1:7" ht="19" customHeight="1" x14ac:dyDescent="0.35">
      <c r="A29" s="31">
        <f t="shared" ref="A29:A31" si="1">A28-1</f>
        <v>2022</v>
      </c>
      <c r="B29" s="74">
        <v>9692756.25</v>
      </c>
      <c r="C29" s="74">
        <v>1105802</v>
      </c>
      <c r="D29" s="74">
        <v>228444</v>
      </c>
      <c r="E29" s="6"/>
    </row>
    <row r="30" spans="1:7" ht="19" customHeight="1" x14ac:dyDescent="0.35">
      <c r="A30" s="31">
        <f t="shared" si="1"/>
        <v>2021</v>
      </c>
      <c r="B30" s="74">
        <v>7222025</v>
      </c>
      <c r="C30" s="74">
        <v>2455346</v>
      </c>
      <c r="D30" s="74">
        <v>256505</v>
      </c>
    </row>
    <row r="31" spans="1:7" ht="19" customHeight="1" x14ac:dyDescent="0.35">
      <c r="A31" s="31">
        <f t="shared" si="1"/>
        <v>2020</v>
      </c>
      <c r="B31" s="62">
        <v>6471238</v>
      </c>
      <c r="C31" s="62">
        <v>2612059</v>
      </c>
      <c r="D31" s="62">
        <v>272878</v>
      </c>
    </row>
    <row r="32" spans="1:7" x14ac:dyDescent="0.35">
      <c r="A32" s="22"/>
      <c r="B32" s="22"/>
      <c r="C32" s="22"/>
      <c r="D32" s="22"/>
    </row>
    <row r="33" spans="1:4" x14ac:dyDescent="0.35">
      <c r="A33" s="16" t="s">
        <v>67</v>
      </c>
      <c r="B33" s="21"/>
      <c r="C33" s="21"/>
      <c r="D33" s="21"/>
    </row>
  </sheetData>
  <mergeCells count="5">
    <mergeCell ref="A2:D2"/>
    <mergeCell ref="A3:D3"/>
    <mergeCell ref="A4:D4"/>
    <mergeCell ref="A6:A7"/>
    <mergeCell ref="B6:D6"/>
  </mergeCells>
  <pageMargins left="1.1599999999999999" right="0.7" top="0.38" bottom="0.75" header="0.3" footer="0.3"/>
  <pageSetup paperSize="256" scale="88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I33"/>
  <sheetViews>
    <sheetView tabSelected="1" view="pageBreakPreview" zoomScale="88" zoomScaleSheetLayoutView="88" workbookViewId="0">
      <selection activeCell="D27" sqref="D27"/>
    </sheetView>
  </sheetViews>
  <sheetFormatPr defaultRowHeight="14.5" x14ac:dyDescent="0.35"/>
  <cols>
    <col min="1" max="2" width="28.26953125" customWidth="1"/>
    <col min="3" max="3" width="17.1796875" customWidth="1"/>
    <col min="4" max="4" width="15.81640625" customWidth="1"/>
    <col min="5" max="5" width="18" customWidth="1"/>
    <col min="7" max="7" width="17.1796875" bestFit="1" customWidth="1"/>
    <col min="9" max="9" width="11.26953125" bestFit="1" customWidth="1"/>
  </cols>
  <sheetData>
    <row r="2" spans="1:7" ht="15.5" x14ac:dyDescent="0.35">
      <c r="A2" s="110" t="s">
        <v>56</v>
      </c>
      <c r="B2" s="110"/>
      <c r="C2" s="110"/>
      <c r="D2" s="110"/>
      <c r="E2" s="110"/>
    </row>
    <row r="3" spans="1:7" ht="15.5" x14ac:dyDescent="0.35">
      <c r="A3" s="110" t="s">
        <v>51</v>
      </c>
      <c r="B3" s="110"/>
      <c r="C3" s="110"/>
      <c r="D3" s="110"/>
      <c r="E3" s="110"/>
    </row>
    <row r="4" spans="1:7" ht="15.5" x14ac:dyDescent="0.35">
      <c r="A4" s="110" t="s">
        <v>88</v>
      </c>
      <c r="B4" s="110"/>
      <c r="C4" s="110"/>
      <c r="D4" s="110"/>
      <c r="E4" s="110"/>
    </row>
    <row r="6" spans="1:7" ht="19" customHeight="1" x14ac:dyDescent="0.35">
      <c r="A6" s="111" t="s">
        <v>0</v>
      </c>
      <c r="B6" s="112" t="s">
        <v>52</v>
      </c>
      <c r="C6" s="113"/>
      <c r="D6" s="113"/>
      <c r="E6" s="114"/>
    </row>
    <row r="7" spans="1:7" ht="19" customHeight="1" x14ac:dyDescent="0.35">
      <c r="A7" s="111"/>
      <c r="B7" s="29" t="s">
        <v>28</v>
      </c>
      <c r="C7" s="27" t="s">
        <v>85</v>
      </c>
      <c r="D7" s="20" t="s">
        <v>29</v>
      </c>
      <c r="E7" s="20" t="s">
        <v>53</v>
      </c>
    </row>
    <row r="8" spans="1:7" ht="19" customHeight="1" x14ac:dyDescent="0.35">
      <c r="A8" s="20" t="s">
        <v>1</v>
      </c>
      <c r="B8" s="20"/>
      <c r="C8" s="27" t="s">
        <v>2</v>
      </c>
      <c r="D8" s="27" t="s">
        <v>3</v>
      </c>
      <c r="E8" s="28" t="s">
        <v>4</v>
      </c>
    </row>
    <row r="9" spans="1:7" ht="19" customHeight="1" x14ac:dyDescent="0.35">
      <c r="A9" s="33" t="s">
        <v>87</v>
      </c>
      <c r="B9" s="33">
        <v>3973782.24161151</v>
      </c>
      <c r="C9" s="7">
        <v>1927970.4899503398</v>
      </c>
      <c r="D9" s="39">
        <v>1312300.2539895794</v>
      </c>
      <c r="E9" s="36">
        <f>B9+C9+D9</f>
        <v>7214052.985551429</v>
      </c>
    </row>
    <row r="10" spans="1:7" ht="19" customHeight="1" x14ac:dyDescent="0.35">
      <c r="A10" s="33" t="s">
        <v>7</v>
      </c>
      <c r="B10" s="33">
        <v>4025851.6901122988</v>
      </c>
      <c r="C10" s="9">
        <v>9128648.153173957</v>
      </c>
      <c r="D10" s="39">
        <v>61738.884474227474</v>
      </c>
      <c r="E10" s="36">
        <f t="shared" ref="E10:E24" si="0">B10+C10+D10</f>
        <v>13216238.727760483</v>
      </c>
    </row>
    <row r="11" spans="1:7" ht="19" customHeight="1" x14ac:dyDescent="0.35">
      <c r="A11" s="33" t="s">
        <v>8</v>
      </c>
      <c r="B11" s="33">
        <v>3921906.5038566329</v>
      </c>
      <c r="C11" s="9">
        <v>18987588.158601832</v>
      </c>
      <c r="D11" s="39">
        <v>2125857.6934003998</v>
      </c>
      <c r="E11" s="36">
        <f t="shared" si="0"/>
        <v>25035352.355858862</v>
      </c>
    </row>
    <row r="12" spans="1:7" ht="19" customHeight="1" x14ac:dyDescent="0.35">
      <c r="A12" s="33" t="s">
        <v>9</v>
      </c>
      <c r="B12" s="33">
        <v>857712.44074327021</v>
      </c>
      <c r="C12" s="9">
        <v>128122402.55942713</v>
      </c>
      <c r="D12" s="39">
        <v>894515.90705180715</v>
      </c>
      <c r="E12" s="36">
        <f t="shared" si="0"/>
        <v>129874630.9072222</v>
      </c>
    </row>
    <row r="13" spans="1:7" ht="19" customHeight="1" x14ac:dyDescent="0.35">
      <c r="A13" s="33" t="s">
        <v>10</v>
      </c>
      <c r="B13" s="33">
        <v>909743.14709487662</v>
      </c>
      <c r="C13" s="9">
        <v>1095437.7783808748</v>
      </c>
      <c r="D13" s="39">
        <v>191766.34377560049</v>
      </c>
      <c r="E13" s="36">
        <f t="shared" si="0"/>
        <v>2196947.2692513522</v>
      </c>
      <c r="G13" s="6"/>
    </row>
    <row r="14" spans="1:7" ht="19" customHeight="1" x14ac:dyDescent="0.35">
      <c r="A14" s="33" t="s">
        <v>11</v>
      </c>
      <c r="B14" s="33">
        <v>1156065.7315948862</v>
      </c>
      <c r="C14" s="9">
        <v>29943280.467744637</v>
      </c>
      <c r="D14" s="39">
        <v>0</v>
      </c>
      <c r="E14" s="36">
        <f t="shared" si="0"/>
        <v>31099346.199339524</v>
      </c>
    </row>
    <row r="15" spans="1:7" ht="19" customHeight="1" x14ac:dyDescent="0.35">
      <c r="A15" s="33" t="s">
        <v>12</v>
      </c>
      <c r="B15" s="33">
        <v>1720267.6501343071</v>
      </c>
      <c r="C15" s="9">
        <v>0</v>
      </c>
      <c r="D15" s="39">
        <v>2012580.2618868172</v>
      </c>
      <c r="E15" s="36">
        <f t="shared" si="0"/>
        <v>3732847.9120211243</v>
      </c>
    </row>
    <row r="16" spans="1:7" ht="19" customHeight="1" x14ac:dyDescent="0.35">
      <c r="A16" s="33" t="s">
        <v>13</v>
      </c>
      <c r="B16" s="33">
        <v>433718.36009399296</v>
      </c>
      <c r="C16" s="9">
        <v>0</v>
      </c>
      <c r="D16" s="39">
        <v>9448.7336238817716</v>
      </c>
      <c r="E16" s="36">
        <f>B16+C16+D16</f>
        <v>443167.09371787473</v>
      </c>
    </row>
    <row r="17" spans="1:9" ht="19" customHeight="1" x14ac:dyDescent="0.35">
      <c r="A17" s="33" t="s">
        <v>14</v>
      </c>
      <c r="B17" s="33">
        <v>961735.11129730055</v>
      </c>
      <c r="C17" s="9">
        <v>102240.85931554831</v>
      </c>
      <c r="D17" s="39">
        <v>0</v>
      </c>
      <c r="E17" s="36">
        <f t="shared" si="0"/>
        <v>1063975.9706128489</v>
      </c>
    </row>
    <row r="18" spans="1:9" ht="19" customHeight="1" x14ac:dyDescent="0.35">
      <c r="A18" s="33" t="s">
        <v>15</v>
      </c>
      <c r="B18" s="33">
        <v>931748.68783032882</v>
      </c>
      <c r="C18" s="9">
        <v>0</v>
      </c>
      <c r="D18" s="39">
        <v>1165200.6509814202</v>
      </c>
      <c r="E18" s="36">
        <f t="shared" si="0"/>
        <v>2096949.3388117491</v>
      </c>
    </row>
    <row r="19" spans="1:9" ht="19" customHeight="1" x14ac:dyDescent="0.35">
      <c r="A19" s="33" t="s">
        <v>16</v>
      </c>
      <c r="B19" s="33">
        <v>415354.58138166129</v>
      </c>
      <c r="C19" s="9">
        <v>0</v>
      </c>
      <c r="D19" s="39">
        <v>1013698.797080316</v>
      </c>
      <c r="E19" s="36">
        <f t="shared" si="0"/>
        <v>1429053.3784619772</v>
      </c>
    </row>
    <row r="20" spans="1:9" ht="19" customHeight="1" x14ac:dyDescent="0.35">
      <c r="A20" s="33" t="s">
        <v>17</v>
      </c>
      <c r="B20" s="33">
        <v>548046.44233047112</v>
      </c>
      <c r="C20" s="9">
        <v>0</v>
      </c>
      <c r="D20" s="39">
        <v>173190.99244683291</v>
      </c>
      <c r="E20" s="36">
        <f t="shared" si="0"/>
        <v>721237.43477730406</v>
      </c>
      <c r="I20" s="46"/>
    </row>
    <row r="21" spans="1:9" ht="19" customHeight="1" x14ac:dyDescent="0.35">
      <c r="A21" s="33" t="s">
        <v>18</v>
      </c>
      <c r="B21" s="33">
        <v>417601.6260342251</v>
      </c>
      <c r="C21" s="9">
        <v>0</v>
      </c>
      <c r="D21" s="39">
        <v>1095194.1245862963</v>
      </c>
      <c r="E21" s="36">
        <f t="shared" si="0"/>
        <v>1512795.7506205214</v>
      </c>
    </row>
    <row r="22" spans="1:9" ht="19" customHeight="1" x14ac:dyDescent="0.35">
      <c r="A22" s="33" t="s">
        <v>19</v>
      </c>
      <c r="B22" s="33">
        <v>1635228.6326795227</v>
      </c>
      <c r="C22" s="9">
        <v>0</v>
      </c>
      <c r="D22" s="39">
        <v>263705.56568470033</v>
      </c>
      <c r="E22" s="36">
        <f t="shared" si="0"/>
        <v>1898934.1983642231</v>
      </c>
    </row>
    <row r="23" spans="1:9" ht="19" customHeight="1" x14ac:dyDescent="0.35">
      <c r="A23" s="33" t="s">
        <v>20</v>
      </c>
      <c r="B23" s="33">
        <v>2198694.4503844832</v>
      </c>
      <c r="C23" s="9">
        <v>131452.53340570498</v>
      </c>
      <c r="D23" s="39">
        <v>143341.5839532064</v>
      </c>
      <c r="E23" s="36">
        <f t="shared" si="0"/>
        <v>2473488.5677433945</v>
      </c>
    </row>
    <row r="24" spans="1:9" ht="19" customHeight="1" x14ac:dyDescent="0.35">
      <c r="A24" s="33" t="s">
        <v>21</v>
      </c>
      <c r="B24" s="33">
        <v>506902.27989904454</v>
      </c>
      <c r="C24" s="9">
        <v>0</v>
      </c>
      <c r="D24" s="39">
        <v>150213.39022512041</v>
      </c>
      <c r="E24" s="36">
        <f t="shared" si="0"/>
        <v>657115.67012416502</v>
      </c>
    </row>
    <row r="25" spans="1:9" ht="19" customHeight="1" x14ac:dyDescent="0.35">
      <c r="A25" s="33" t="s">
        <v>22</v>
      </c>
      <c r="B25" s="33">
        <v>1649834.422921187</v>
      </c>
      <c r="C25" s="9">
        <v>0</v>
      </c>
      <c r="D25" s="39">
        <v>9047269.8168397937</v>
      </c>
      <c r="E25" s="36">
        <f>B25+C25+D25</f>
        <v>10697104.23976098</v>
      </c>
    </row>
    <row r="26" spans="1:9" s="86" customFormat="1" ht="19" customHeight="1" x14ac:dyDescent="0.35">
      <c r="A26" s="108">
        <v>2025</v>
      </c>
      <c r="B26" s="109">
        <f>SUM(B9:B25)</f>
        <v>26264194.000000004</v>
      </c>
      <c r="C26" s="109">
        <f t="shared" ref="C26:E26" si="1">SUM(C9:C25)</f>
        <v>189439021</v>
      </c>
      <c r="D26" s="109">
        <f t="shared" si="1"/>
        <v>19660022.999999996</v>
      </c>
      <c r="E26" s="109">
        <f t="shared" si="1"/>
        <v>235363238</v>
      </c>
    </row>
    <row r="27" spans="1:9" ht="19" customHeight="1" x14ac:dyDescent="0.35">
      <c r="A27" s="31">
        <v>2024</v>
      </c>
      <c r="B27" s="48">
        <v>25642667</v>
      </c>
      <c r="C27" s="36">
        <v>182992906</v>
      </c>
      <c r="D27" s="36">
        <v>21974612</v>
      </c>
      <c r="E27" s="36">
        <v>230610185</v>
      </c>
      <c r="G27" s="46"/>
    </row>
    <row r="28" spans="1:9" ht="19" customHeight="1" x14ac:dyDescent="0.35">
      <c r="A28" s="31">
        <f>A27-1</f>
        <v>2023</v>
      </c>
      <c r="B28" s="38">
        <v>22142667</v>
      </c>
      <c r="C28" s="36">
        <v>112087690</v>
      </c>
      <c r="D28" s="36">
        <v>18032560</v>
      </c>
      <c r="E28" s="36">
        <v>130120250</v>
      </c>
      <c r="G28" s="6"/>
    </row>
    <row r="29" spans="1:9" ht="19" customHeight="1" x14ac:dyDescent="0.35">
      <c r="A29" s="31">
        <f t="shared" ref="A29:A31" si="2">A28-1</f>
        <v>2022</v>
      </c>
      <c r="B29" s="38">
        <v>23116948</v>
      </c>
      <c r="C29" s="36">
        <v>82112365</v>
      </c>
      <c r="D29" s="36">
        <v>19132575</v>
      </c>
      <c r="E29" s="36">
        <v>101244940</v>
      </c>
    </row>
    <row r="30" spans="1:9" ht="19" customHeight="1" x14ac:dyDescent="0.35">
      <c r="A30" s="31">
        <f t="shared" si="2"/>
        <v>2021</v>
      </c>
      <c r="B30" s="38">
        <v>22247210</v>
      </c>
      <c r="C30" s="36">
        <v>18338012</v>
      </c>
      <c r="D30" s="36">
        <v>5208162</v>
      </c>
      <c r="E30" s="36">
        <v>23546174</v>
      </c>
    </row>
    <row r="31" spans="1:9" ht="19" customHeight="1" x14ac:dyDescent="0.35">
      <c r="A31" s="31">
        <f t="shared" si="2"/>
        <v>2020</v>
      </c>
      <c r="B31" s="38">
        <v>45402467</v>
      </c>
      <c r="C31" s="7">
        <v>313542876</v>
      </c>
      <c r="D31" s="5">
        <v>72802264</v>
      </c>
      <c r="E31" s="5">
        <v>386345140</v>
      </c>
    </row>
    <row r="32" spans="1:9" ht="15.5" x14ac:dyDescent="0.35">
      <c r="A32" s="2"/>
      <c r="B32" s="2"/>
    </row>
    <row r="33" spans="1:2" x14ac:dyDescent="0.35">
      <c r="A33" s="16" t="s">
        <v>67</v>
      </c>
      <c r="B33" s="16"/>
    </row>
  </sheetData>
  <mergeCells count="5">
    <mergeCell ref="A3:E3"/>
    <mergeCell ref="A4:E4"/>
    <mergeCell ref="A6:A7"/>
    <mergeCell ref="A2:E2"/>
    <mergeCell ref="B6:E6"/>
  </mergeCells>
  <pageMargins left="1.4" right="0.7" top="0.76" bottom="0.75" header="0.3" footer="0.3"/>
  <pageSetup paperSize="256" scale="88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395B-7298-479C-B2A9-5CE9F58A611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Populasi Ternak</vt:lpstr>
      <vt:lpstr>Populasi Unggas</vt:lpstr>
      <vt:lpstr>BYK TRNK PTG PMRNTH</vt:lpstr>
      <vt:lpstr>BYK TRNK PTG LUAR</vt:lpstr>
      <vt:lpstr>BYK PROD TRNK</vt:lpstr>
      <vt:lpstr>BYK PROD.SUSU</vt:lpstr>
      <vt:lpstr>BYK PROD DAGING</vt:lpstr>
      <vt:lpstr>BYK PROD TELUR</vt:lpstr>
      <vt:lpstr>Sheet1</vt:lpstr>
      <vt:lpstr>'BYK PROD DAGING'!Print_Area</vt:lpstr>
      <vt:lpstr>'BYK PROD TELUR'!Print_Area</vt:lpstr>
      <vt:lpstr>'BYK PROD TRNK'!Print_Area</vt:lpstr>
      <vt:lpstr>'BYK PROD.SUSU'!Print_Area</vt:lpstr>
      <vt:lpstr>'BYK TRNK PTG LUAR'!Print_Area</vt:lpstr>
      <vt:lpstr>'BYK TRNK PTG PMRNTH'!Print_Area</vt:lpstr>
      <vt:lpstr>'Populasi Ternak'!Print_Area</vt:lpstr>
      <vt:lpstr>'Populasi Unggas'!Print_Area</vt:lpstr>
    </vt:vector>
  </TitlesOfParts>
  <Company>Warner Brothers Movie 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Bugs Bunny</dc:creator>
  <cp:lastModifiedBy>Keswan Kesmavet</cp:lastModifiedBy>
  <cp:lastPrinted>2017-05-17T06:35:32Z</cp:lastPrinted>
  <dcterms:created xsi:type="dcterms:W3CDTF">2015-04-13T09:18:28Z</dcterms:created>
  <dcterms:modified xsi:type="dcterms:W3CDTF">2026-02-19T06:48:18Z</dcterms:modified>
</cp:coreProperties>
</file>