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<sst xmlns="http://schemas.openxmlformats.org/spreadsheetml/2006/main" count="43" uniqueCount="38">
  <si>
    <t xml:space="preserve">Tabel </t>
  </si>
  <si>
    <t>Banyaknya Anak Putus Sekolah Menurut Kecamatan dan</t>
  </si>
  <si>
    <t>Tingkat Pendidikan di Kabupaten Brebes Tahun 2024</t>
  </si>
  <si>
    <t>Kecamatan</t>
  </si>
  <si>
    <t>Negeri</t>
  </si>
  <si>
    <t>Angka Putus Sekolah = Jumlah Siswa Putus Sekolah : Jumlah Siswa Keseluruhan x 100</t>
  </si>
  <si>
    <t>SD</t>
  </si>
  <si>
    <t>SMP</t>
  </si>
  <si>
    <t>SMA</t>
  </si>
  <si>
    <t>SMK</t>
  </si>
  <si>
    <t>Jumlah</t>
  </si>
  <si>
    <t>(1)</t>
  </si>
  <si>
    <t>(2)</t>
  </si>
  <si>
    <t>(3)</t>
  </si>
  <si>
    <t>(4)</t>
  </si>
  <si>
    <t>(5)</t>
  </si>
  <si>
    <t>(6)</t>
  </si>
  <si>
    <t>SPS</t>
  </si>
  <si>
    <t>Siswa All</t>
  </si>
  <si>
    <t>APS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</si>
  <si>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</si>
  <si>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</si>
  <si>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</si>
  <si>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</si>
  <si>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</si>
  <si>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</si>
  <si>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</si>
  <si>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</si>
  <si>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</si>
  <si>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</si>
  <si>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</si>
  <si>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</si>
  <si>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</si>
  <si>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</si>
  <si>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</si>
  <si>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</si>
  <si>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</si>
  <si>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: Dinas Pendidikan Pemuda dan Olahraga Kab.Brebes</t>
  </si>
</sst>
</file>

<file path=xl/styles.xml><?xml version="1.0" encoding="utf-8"?>
<styleSheet xmlns="http://schemas.openxmlformats.org/spreadsheetml/2006/main">
  <numFmts count="2">
    <numFmt numFmtId="177" formatCode="0.0"/>
    <numFmt numFmtId="178" formatCode="_(* #,##0_);_(* \(#,##0\);_(* &quot;-&quot;_);_(@_)"/>
  </numFmts>
  <fonts count="13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2"/>
      <color theme="1"/>
      <name val="Arial"/>
      <family val="2"/>
    </font>
    <font>
      <sz val="9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3">
    <xf numFmtId="0" fontId="0" fillId="0" borderId="0" xfId="0"/>
    <xf numFmtId="0" fontId="12" fillId="0" borderId="0" xfId="0" applyFont="1" applyAlignment="1">
      <alignment horizontal="center"/>
    </xf>
    <xf numFmtId="0" fontId="11" fillId="0" borderId="0" xfId="0" applyFont="1" applyAlignment="1">
      <alignment/>
    </xf>
    <xf numFmtId="0" fontId="9" fillId="2" borderId="1" xfId="0" applyFont="1" applyBorder="1" applyAlignment="1">
      <alignment horizontal="center" vertical="top"/>
    </xf>
    <xf numFmtId="0" fontId="9" fillId="2" borderId="2" xfId="0" applyFont="1" applyBorder="1" applyAlignment="1">
      <alignment horizontal="center" vertical="top"/>
    </xf>
    <xf numFmtId="0" fontId="10" fillId="0" borderId="3" xfId="0" applyFont="1" applyBorder="1"/>
    <xf numFmtId="0" fontId="10" fillId="0" borderId="4" xfId="0" applyFont="1" applyBorder="1"/>
    <xf numFmtId="0" fontId="5" fillId="0" borderId="0" xfId="0" applyFont="1" applyAlignment="1">
      <alignment horizontal="left" vertical="center"/>
    </xf>
    <xf numFmtId="0" fontId="10" fillId="0" borderId="5" xfId="0" applyFont="1" applyBorder="1"/>
    <xf numFmtId="0" fontId="9" fillId="2" borderId="6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6" xfId="0" applyFont="1" applyBorder="1" applyAlignment="1">
      <alignment horizontal="center" vertical="center" wrapText="1"/>
    </xf>
    <xf numFmtId="0" fontId="5" fillId="0" borderId="0" xfId="0" applyFont="1" applyAlignment="1">
      <alignment/>
    </xf>
    <xf numFmtId="0" fontId="5" fillId="0" borderId="0" xfId="0" applyFont="1" applyAlignment="1">
      <alignment horizontal="center" vertical="center" wrapText="1"/>
    </xf>
    <xf numFmtId="0" fontId="2" fillId="2" borderId="5" xfId="0" applyFont="1" applyBorder="1" applyAlignment="1">
      <alignment/>
    </xf>
    <xf numFmtId="2" fontId="2" fillId="0" borderId="6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0" fillId="3" borderId="6" xfId="0" applyFont="1" applyBorder="1" applyAlignment="1">
      <alignment/>
    </xf>
    <xf numFmtId="178" fontId="4" fillId="3" borderId="6" xfId="0" applyNumberFormat="1" applyFont="1" applyBorder="1" applyAlignment="1">
      <alignment horizontal="center" vertical="top"/>
    </xf>
    <xf numFmtId="2" fontId="2" fillId="4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2" fillId="2" borderId="6" xfId="0" applyFont="1" applyBorder="1" applyAlignment="1">
      <alignment/>
    </xf>
    <xf numFmtId="0" fontId="2" fillId="2" borderId="1" xfId="0" applyFont="1" applyBorder="1" applyAlignment="1">
      <alignment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4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285750</xdr:colOff>
      <xdr:row>2</xdr:row>
      <xdr:rowOff>0</xdr:rowOff>
    </xdr:from>
    <xdr:ext cx="4876800" cy="5200650"/>
    <xdr:pic>
      <xdr:nvPicPr>
        <xdr:cNvPr id="1" name="image28.png">
          <a:extLst>
            <a:ext uri="{FF2B5EF4-FFF2-40B4-BE49-F238E27FC236}">
              <a16:creationId xmlns:a16="http://schemas.microsoft.com/office/drawing/2014/main" id="{a8680e54-70c1-4593-9b15-7964628aeda1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3350" y="323850"/>
          <a:ext cx="4876800" cy="520065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3DB51CE-576E-4430-905D-3BB9D59BB9A6}">
  <dimension ref="A1:Z33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1" ht="12.75">
      <c r="A3" s="1" t="s">
        <v>2</v>
      </c>
    </row>
    <row r="4" spans="1:6" ht="12.75">
      <c r="A4" s="2"/>
      <c r="B4" s="2"/>
      <c r="C4" s="2"/>
      <c r="D4" s="2"/>
      <c r="E4" s="2"/>
      <c r="F4" s="2"/>
    </row>
    <row r="5" spans="1:8" ht="12.75">
      <c r="A5" s="3" t="s">
        <v>3</v>
      </c>
      <c r="B5" s="4" t="s">
        <v>4</v>
      </c>
      <c r="C5" s="5"/>
      <c r="D5" s="5"/>
      <c r="E5" s="5"/>
      <c r="F5" s="6"/>
      <c r="H5" s="7" t="s">
        <v>5</v>
      </c>
    </row>
    <row r="6" spans="1:17" ht="12.75">
      <c r="A6" s="8"/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H6" s="10" t="s">
        <v>6</v>
      </c>
      <c r="J6" s="11"/>
      <c r="K6" s="12" t="s">
        <v>7</v>
      </c>
      <c r="M6" s="11"/>
      <c r="N6" s="11"/>
      <c r="O6" s="11"/>
      <c r="P6" s="11"/>
      <c r="Q6" s="11"/>
    </row>
    <row r="7" spans="1:26" ht="12.75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4"/>
      <c r="H7" s="15" t="s">
        <v>17</v>
      </c>
      <c r="I7" s="15" t="s">
        <v>18</v>
      </c>
      <c r="J7" s="12" t="s">
        <v>19</v>
      </c>
      <c r="K7" s="15" t="s">
        <v>17</v>
      </c>
      <c r="L7" s="15" t="s">
        <v>18</v>
      </c>
      <c r="M7" s="12" t="s">
        <v>19</v>
      </c>
      <c r="N7" s="11"/>
      <c r="O7" s="11"/>
      <c r="P7" s="11"/>
      <c r="Q7" s="11"/>
      <c r="R7" s="14"/>
      <c r="S7" s="14"/>
      <c r="T7" s="14"/>
      <c r="U7" s="14"/>
      <c r="V7" s="14"/>
      <c r="W7" s="14"/>
      <c r="X7" s="14"/>
      <c r="Y7" s="14"/>
      <c r="Z7" s="14"/>
    </row>
    <row r="8" spans="1:17" ht="12.75">
      <c r="A8" s="16" t="s">
        <v>20</v>
      </c>
      <c r="B8" s="17">
        <v>0</v>
      </c>
      <c r="C8" s="18">
        <v>0</v>
      </c>
      <c r="D8" s="19"/>
      <c r="E8" s="20"/>
      <c r="F8" s="21">
        <f>B8+C8</f>
        <v>0</v>
      </c>
      <c r="H8" s="11">
        <v>0</v>
      </c>
      <c r="I8" s="11">
        <v>5198</v>
      </c>
      <c r="J8" s="22">
        <f>H8/I8*100</f>
        <v>0</v>
      </c>
      <c r="K8" s="11">
        <v>0</v>
      </c>
      <c r="L8" s="11">
        <v>2309</v>
      </c>
      <c r="M8" s="23">
        <f>K8/L8*100</f>
        <v>0</v>
      </c>
      <c r="N8" s="11"/>
      <c r="O8" s="11"/>
      <c r="P8" s="11"/>
      <c r="Q8" s="11"/>
    </row>
    <row r="9" spans="1:17" ht="12.75">
      <c r="A9" s="24" t="s">
        <v>21</v>
      </c>
      <c r="B9" s="17">
        <v>0.90344438170525121</v>
      </c>
      <c r="C9" s="18">
        <v>0</v>
      </c>
      <c r="D9" s="19"/>
      <c r="E9" s="20"/>
      <c r="F9" s="21">
        <f>B9+C9</f>
        <v>0.90344438169999997</v>
      </c>
      <c r="H9" s="11">
        <v>64</v>
      </c>
      <c r="I9" s="11">
        <v>7084</v>
      </c>
      <c r="J9" s="22">
        <f>H9/I9*100</f>
        <v>0.90344438169999997</v>
      </c>
      <c r="K9" s="11">
        <v>0</v>
      </c>
      <c r="L9" s="11">
        <v>2231</v>
      </c>
      <c r="M9" s="23">
        <f>K9/L9*100</f>
        <v>0</v>
      </c>
      <c r="N9" s="11"/>
      <c r="O9" s="11"/>
      <c r="P9" s="11"/>
      <c r="Q9" s="11"/>
    </row>
    <row r="10" spans="1:17" ht="12.75">
      <c r="A10" s="24" t="s">
        <v>22</v>
      </c>
      <c r="B10" s="17">
        <v>0.025726781579624391</v>
      </c>
      <c r="C10" s="18">
        <v>0.17068082685378344</v>
      </c>
      <c r="D10" s="19"/>
      <c r="E10" s="20"/>
      <c r="F10" s="21">
        <f>B10+C10</f>
        <v>0.19640760839999999</v>
      </c>
      <c r="H10" s="11">
        <v>2</v>
      </c>
      <c r="I10" s="11">
        <v>7774</v>
      </c>
      <c r="J10" s="22">
        <f>H10/I10*100</f>
        <v>0.02572678158</v>
      </c>
      <c r="K10" s="11">
        <v>9</v>
      </c>
      <c r="L10" s="11">
        <v>5273</v>
      </c>
      <c r="M10" s="23">
        <f>K10/L10*100</f>
        <v>0.1706808269</v>
      </c>
      <c r="N10" s="11"/>
      <c r="O10" s="11"/>
      <c r="P10" s="11"/>
      <c r="Q10" s="11"/>
    </row>
    <row r="11" spans="1:17" ht="12.75">
      <c r="A11" s="24" t="s">
        <v>23</v>
      </c>
      <c r="B11" s="17">
        <v>0</v>
      </c>
      <c r="C11" s="18">
        <v>0.23029682702149437</v>
      </c>
      <c r="D11" s="19"/>
      <c r="E11" s="20"/>
      <c r="F11" s="21">
        <f>B11+C11</f>
        <v>0.23029682700000001</v>
      </c>
      <c r="H11" s="11">
        <v>0</v>
      </c>
      <c r="I11" s="11">
        <v>8468</v>
      </c>
      <c r="J11" s="22">
        <f>H11/I11*100</f>
        <v>0</v>
      </c>
      <c r="K11" s="11">
        <v>9</v>
      </c>
      <c r="L11" s="11">
        <v>3908</v>
      </c>
      <c r="M11" s="23">
        <f>K11/L11*100</f>
        <v>0.23029682700000001</v>
      </c>
      <c r="N11" s="11"/>
      <c r="O11" s="11"/>
      <c r="P11" s="11"/>
      <c r="Q11" s="11"/>
    </row>
    <row r="12" spans="1:17" ht="12.75">
      <c r="A12" s="24" t="s">
        <v>24</v>
      </c>
      <c r="B12" s="17">
        <v>0.021244954323348206</v>
      </c>
      <c r="C12" s="18">
        <v>0</v>
      </c>
      <c r="D12" s="19"/>
      <c r="E12" s="20"/>
      <c r="F12" s="21">
        <f>B12+C12</f>
        <v>0.021244954319999999</v>
      </c>
      <c r="H12" s="11">
        <v>1</v>
      </c>
      <c r="I12" s="11">
        <v>4707</v>
      </c>
      <c r="J12" s="22">
        <f>H12/I12*100</f>
        <v>0.021244954319999999</v>
      </c>
      <c r="K12" s="11">
        <v>0</v>
      </c>
      <c r="L12" s="11">
        <v>2352</v>
      </c>
      <c r="M12" s="23">
        <f>K12/L12*100</f>
        <v>0</v>
      </c>
      <c r="N12" s="11"/>
      <c r="O12" s="11"/>
      <c r="P12" s="11"/>
      <c r="Q12" s="11"/>
    </row>
    <row r="13" spans="1:17" ht="12.75">
      <c r="A13" s="24" t="s">
        <v>25</v>
      </c>
      <c r="B13" s="17">
        <v>0</v>
      </c>
      <c r="C13" s="18">
        <v>0</v>
      </c>
      <c r="D13" s="19"/>
      <c r="E13" s="20"/>
      <c r="F13" s="21">
        <f>B13+C13</f>
        <v>0</v>
      </c>
      <c r="H13" s="11">
        <v>0</v>
      </c>
      <c r="I13" s="11">
        <v>4793</v>
      </c>
      <c r="J13" s="22">
        <f>H13/I13*100</f>
        <v>0</v>
      </c>
      <c r="K13" s="11">
        <v>0</v>
      </c>
      <c r="L13" s="11">
        <v>2215</v>
      </c>
      <c r="M13" s="23">
        <f>K13/L13*100</f>
        <v>0</v>
      </c>
      <c r="N13" s="11"/>
      <c r="O13" s="11"/>
      <c r="P13" s="11"/>
      <c r="Q13" s="11"/>
    </row>
    <row r="14" spans="1:17" ht="12.75">
      <c r="A14" s="24" t="s">
        <v>26</v>
      </c>
      <c r="B14" s="17">
        <v>0.041876046901172533</v>
      </c>
      <c r="C14" s="18">
        <v>0.025726781579624391</v>
      </c>
      <c r="D14" s="19"/>
      <c r="E14" s="20"/>
      <c r="F14" s="21">
        <f>B14+C14</f>
        <v>0.067602828480000002</v>
      </c>
      <c r="H14" s="11">
        <v>4</v>
      </c>
      <c r="I14" s="11">
        <v>9552</v>
      </c>
      <c r="J14" s="22">
        <f>H14/I14*100</f>
        <v>0.041876046899999998</v>
      </c>
      <c r="K14" s="11">
        <v>1</v>
      </c>
      <c r="L14" s="11">
        <v>3887</v>
      </c>
      <c r="M14" s="23">
        <f>K14/L14*100</f>
        <v>0.02572678158</v>
      </c>
      <c r="N14" s="11"/>
      <c r="O14" s="11"/>
      <c r="P14" s="11"/>
      <c r="Q14" s="11"/>
    </row>
    <row r="15" spans="1:17" ht="12.75">
      <c r="A15" s="24" t="s">
        <v>27</v>
      </c>
      <c r="B15" s="17">
        <v>0.030740854595757761</v>
      </c>
      <c r="C15" s="18">
        <v>0.18867924528301888</v>
      </c>
      <c r="D15" s="19"/>
      <c r="E15" s="20"/>
      <c r="F15" s="21">
        <f>B15+C15</f>
        <v>0.2194200999</v>
      </c>
      <c r="H15" s="11">
        <v>3</v>
      </c>
      <c r="I15" s="11">
        <v>9759</v>
      </c>
      <c r="J15" s="22">
        <f>H15/I15*100</f>
        <v>0.030740854599999999</v>
      </c>
      <c r="K15" s="11">
        <v>7</v>
      </c>
      <c r="L15" s="11">
        <v>3710</v>
      </c>
      <c r="M15" s="23">
        <f>K15/L15*100</f>
        <v>0.18867924529999999</v>
      </c>
      <c r="N15" s="11"/>
      <c r="O15" s="11"/>
      <c r="P15" s="11"/>
      <c r="Q15" s="11"/>
    </row>
    <row r="16" spans="1:17" ht="12.75">
      <c r="A16" s="24" t="s">
        <v>28</v>
      </c>
      <c r="B16" s="17">
        <v>0.0094670074789359078</v>
      </c>
      <c r="C16" s="18">
        <v>0.30777839955232233</v>
      </c>
      <c r="D16" s="19"/>
      <c r="E16" s="20"/>
      <c r="F16" s="21">
        <f>B16+C16</f>
        <v>0.31724540699999998</v>
      </c>
      <c r="H16" s="11">
        <v>1</v>
      </c>
      <c r="I16" s="11">
        <v>10563</v>
      </c>
      <c r="J16" s="22">
        <f>H16/I16*100</f>
        <v>0.0094670074790000006</v>
      </c>
      <c r="K16" s="11">
        <v>11</v>
      </c>
      <c r="L16" s="11">
        <v>3574</v>
      </c>
      <c r="M16" s="23">
        <f>K16/L16*100</f>
        <v>0.30777839959999997</v>
      </c>
      <c r="N16" s="11"/>
      <c r="O16" s="11"/>
      <c r="P16" s="11"/>
      <c r="Q16" s="11"/>
    </row>
    <row r="17" spans="1:17" ht="12.75">
      <c r="A17" s="24" t="s">
        <v>29</v>
      </c>
      <c r="B17" s="17">
        <v>0.019470404984423675</v>
      </c>
      <c r="C17" s="18">
        <v>0.29309885424993337</v>
      </c>
      <c r="D17" s="19"/>
      <c r="E17" s="20"/>
      <c r="F17" s="21">
        <f>B17+C17</f>
        <v>0.3125692592</v>
      </c>
      <c r="H17" s="11">
        <v>2</v>
      </c>
      <c r="I17" s="11">
        <v>10272</v>
      </c>
      <c r="J17" s="22">
        <f>H17/I17*100</f>
        <v>0.019470404980000001</v>
      </c>
      <c r="K17" s="11">
        <v>11</v>
      </c>
      <c r="L17" s="11">
        <v>3753</v>
      </c>
      <c r="M17" s="23">
        <f>K17/L17*100</f>
        <v>0.29309885419999998</v>
      </c>
      <c r="N17" s="11"/>
      <c r="O17" s="11"/>
      <c r="P17" s="11"/>
      <c r="Q17" s="11"/>
    </row>
    <row r="18" spans="1:17" ht="12.75">
      <c r="A18" s="24" t="s">
        <v>30</v>
      </c>
      <c r="B18" s="17">
        <v>0.010706638115631691</v>
      </c>
      <c r="C18" s="18">
        <v>0.50420168067226889</v>
      </c>
      <c r="D18" s="19"/>
      <c r="E18" s="20"/>
      <c r="F18" s="21">
        <f>B18+C18</f>
        <v>0.51490831879999999</v>
      </c>
      <c r="H18" s="11">
        <v>1</v>
      </c>
      <c r="I18" s="11">
        <v>9340</v>
      </c>
      <c r="J18" s="22">
        <f>H18/I18*100</f>
        <v>0.01070663812</v>
      </c>
      <c r="K18" s="11">
        <v>18</v>
      </c>
      <c r="L18" s="11">
        <v>3570</v>
      </c>
      <c r="M18" s="23">
        <f>K18/L18*100</f>
        <v>0.50420168070000004</v>
      </c>
      <c r="N18" s="11"/>
      <c r="O18" s="11"/>
      <c r="P18" s="11"/>
      <c r="Q18" s="11"/>
    </row>
    <row r="19" spans="1:17" ht="12.75">
      <c r="A19" s="24" t="s">
        <v>31</v>
      </c>
      <c r="B19" s="17">
        <v>0</v>
      </c>
      <c r="C19" s="18">
        <v>0.15020653398422831</v>
      </c>
      <c r="D19" s="19"/>
      <c r="E19" s="20"/>
      <c r="F19" s="21">
        <f>B19+C19</f>
        <v>0.150206534</v>
      </c>
      <c r="H19" s="11">
        <v>0</v>
      </c>
      <c r="I19" s="11">
        <v>5668</v>
      </c>
      <c r="J19" s="22">
        <f>H19/I19*100</f>
        <v>0</v>
      </c>
      <c r="K19" s="11">
        <v>4</v>
      </c>
      <c r="L19" s="11">
        <v>2663</v>
      </c>
      <c r="M19" s="23">
        <f>K19/L19*100</f>
        <v>0.150206534</v>
      </c>
      <c r="N19" s="11"/>
      <c r="O19" s="11"/>
      <c r="P19" s="11"/>
      <c r="Q19" s="11"/>
    </row>
    <row r="20" spans="1:17" ht="12.75">
      <c r="A20" s="24" t="s">
        <v>32</v>
      </c>
      <c r="B20" s="17">
        <v>0.52761467109182203</v>
      </c>
      <c r="C20" s="18">
        <v>0.48531909730647904</v>
      </c>
      <c r="D20" s="19"/>
      <c r="E20" s="20"/>
      <c r="F20" s="21">
        <f>B20+C20</f>
        <v>1.0129337679999999</v>
      </c>
      <c r="H20" s="11">
        <v>62</v>
      </c>
      <c r="I20" s="11">
        <v>11751</v>
      </c>
      <c r="J20" s="22">
        <f>H20/I20*100</f>
        <v>0.52761467110000004</v>
      </c>
      <c r="K20" s="11">
        <v>20</v>
      </c>
      <c r="L20" s="11">
        <v>4121</v>
      </c>
      <c r="M20" s="23">
        <f>K20/L20*100</f>
        <v>0.4853190973</v>
      </c>
      <c r="N20" s="11"/>
      <c r="O20" s="11"/>
      <c r="P20" s="11"/>
      <c r="Q20" s="11"/>
    </row>
    <row r="21" spans="1:17" ht="12.75">
      <c r="A21" s="24" t="s">
        <v>33</v>
      </c>
      <c r="B21" s="17">
        <v>0.10652463382157124</v>
      </c>
      <c r="C21" s="18">
        <v>0.39308176100628933</v>
      </c>
      <c r="D21" s="19"/>
      <c r="E21" s="20"/>
      <c r="F21" s="21">
        <f>B21+C21</f>
        <v>0.49960639480000002</v>
      </c>
      <c r="H21" s="11">
        <v>12</v>
      </c>
      <c r="I21" s="11">
        <v>11265</v>
      </c>
      <c r="J21" s="22">
        <f>H21/I21*100</f>
        <v>0.1065246338</v>
      </c>
      <c r="K21" s="11">
        <v>15</v>
      </c>
      <c r="L21" s="11">
        <v>3816</v>
      </c>
      <c r="M21" s="23">
        <f>K21/L21*100</f>
        <v>0.39308176099999997</v>
      </c>
      <c r="N21" s="11"/>
      <c r="O21" s="11"/>
      <c r="P21" s="11"/>
      <c r="Q21" s="11"/>
    </row>
    <row r="22" spans="1:17" ht="12.75">
      <c r="A22" s="24" t="s">
        <v>34</v>
      </c>
      <c r="B22" s="17">
        <v>0.10509721492380451</v>
      </c>
      <c r="C22" s="18">
        <v>0.17655367231638419</v>
      </c>
      <c r="D22" s="19"/>
      <c r="E22" s="20"/>
      <c r="F22" s="21">
        <f>B22+C22</f>
        <v>0.28165088719999998</v>
      </c>
      <c r="H22" s="11">
        <v>8</v>
      </c>
      <c r="I22" s="11">
        <v>7612</v>
      </c>
      <c r="J22" s="22">
        <f>H22/I22*100</f>
        <v>0.1050972149</v>
      </c>
      <c r="K22" s="11">
        <v>5</v>
      </c>
      <c r="L22" s="11">
        <v>2832</v>
      </c>
      <c r="M22" s="23">
        <f>K22/L22*100</f>
        <v>0.17655367229999999</v>
      </c>
      <c r="N22" s="11"/>
      <c r="O22" s="11"/>
      <c r="P22" s="11"/>
      <c r="Q22" s="11"/>
    </row>
    <row r="23" spans="1:17" ht="12.75">
      <c r="A23" s="24" t="s">
        <v>35</v>
      </c>
      <c r="B23" s="17">
        <v>0</v>
      </c>
      <c r="C23" s="18">
        <v>0.37950664136622392</v>
      </c>
      <c r="D23" s="19"/>
      <c r="E23" s="20"/>
      <c r="F23" s="21">
        <f>B23+C23</f>
        <v>0.37950664140000001</v>
      </c>
      <c r="H23" s="11">
        <v>0</v>
      </c>
      <c r="I23" s="11">
        <v>8621</v>
      </c>
      <c r="J23" s="22">
        <f>H23/I23*100</f>
        <v>0</v>
      </c>
      <c r="K23" s="11">
        <v>10</v>
      </c>
      <c r="L23" s="11">
        <v>2635</v>
      </c>
      <c r="M23" s="23">
        <f>K23/L23*100</f>
        <v>0.37950664140000001</v>
      </c>
      <c r="N23" s="11"/>
      <c r="O23" s="11"/>
      <c r="P23" s="11"/>
      <c r="Q23" s="11"/>
    </row>
    <row r="24" spans="1:17" ht="12.75">
      <c r="A24" s="25" t="s">
        <v>36</v>
      </c>
      <c r="B24" s="17">
        <v>0.41109969167523125</v>
      </c>
      <c r="C24" s="18">
        <v>0.27497708524289644</v>
      </c>
      <c r="D24" s="19"/>
      <c r="E24" s="20"/>
      <c r="F24" s="21">
        <f>B24+C24</f>
        <v>0.68607677690000002</v>
      </c>
      <c r="H24" s="11">
        <v>60</v>
      </c>
      <c r="I24" s="11">
        <v>14595</v>
      </c>
      <c r="J24" s="22">
        <f>H24/I24*100</f>
        <v>0.41109969169999999</v>
      </c>
      <c r="K24" s="11">
        <v>18</v>
      </c>
      <c r="L24" s="11">
        <v>6546</v>
      </c>
      <c r="M24" s="23">
        <f>K24/L24*100</f>
        <v>0.27497708520000003</v>
      </c>
      <c r="N24" s="11"/>
      <c r="O24" s="11"/>
      <c r="P24" s="11"/>
      <c r="Q24" s="11"/>
    </row>
    <row r="25" spans="1:17" ht="12.75">
      <c r="A25" s="26">
        <v>2024</v>
      </c>
      <c r="B25" s="17">
        <v>0.14963746922229326</v>
      </c>
      <c r="C25" s="18">
        <v>0.23234278979712097</v>
      </c>
      <c r="D25" s="19"/>
      <c r="E25" s="20"/>
      <c r="F25" s="21">
        <f>B25+C25</f>
        <v>0.38198025899999999</v>
      </c>
      <c r="H25" s="11">
        <v>220</v>
      </c>
      <c r="I25" s="11">
        <v>147022</v>
      </c>
      <c r="J25" s="22">
        <f>H25/I25*100</f>
        <v>0.14963746920000001</v>
      </c>
      <c r="K25" s="11">
        <v>138</v>
      </c>
      <c r="L25" s="11">
        <v>59395</v>
      </c>
      <c r="M25" s="23">
        <f>K25/L25*100</f>
        <v>0.2323427898</v>
      </c>
      <c r="N25" s="11"/>
      <c r="O25" s="11"/>
      <c r="P25" s="11"/>
      <c r="Q25" s="11"/>
    </row>
    <row r="26" spans="1:6" ht="12.75">
      <c r="A26" s="27">
        <f>A25-1</f>
        <v>2023</v>
      </c>
      <c r="B26" s="28">
        <v>42</v>
      </c>
      <c r="C26" s="28">
        <v>124</v>
      </c>
      <c r="D26" s="19"/>
      <c r="E26" s="20"/>
      <c r="F26" s="29">
        <v>166</v>
      </c>
    </row>
    <row r="27" spans="1:6" ht="12.75">
      <c r="A27" s="27">
        <f>A26-1</f>
        <v>2022</v>
      </c>
      <c r="B27" s="28">
        <v>47</v>
      </c>
      <c r="C27" s="28">
        <v>129</v>
      </c>
      <c r="D27" s="19"/>
      <c r="E27" s="20"/>
      <c r="F27" s="29">
        <f>SUM(B27:C27)</f>
        <v>176</v>
      </c>
    </row>
    <row r="28" spans="1:6" ht="12.75">
      <c r="A28" s="27">
        <f>A27-1</f>
        <v>2021</v>
      </c>
      <c r="B28" s="28"/>
      <c r="C28" s="28"/>
      <c r="D28" s="19"/>
      <c r="E28" s="20"/>
      <c r="F28" s="29"/>
    </row>
    <row r="29" spans="1:6" ht="12.75">
      <c r="A29" s="27">
        <f>A28-1</f>
        <v>2020</v>
      </c>
      <c r="B29" s="30"/>
      <c r="C29" s="31"/>
      <c r="D29" s="31"/>
      <c r="E29" s="31"/>
      <c r="F29" s="31"/>
    </row>
    <row r="30" spans="1:23" ht="12.75">
      <c r="A30" s="2"/>
      <c r="B30" s="2"/>
      <c r="C30" s="2"/>
      <c r="D30" s="2"/>
      <c r="E30" s="2"/>
      <c r="F30" s="2"/>
      <c r="R30" s="11"/>
      <c r="S30" s="11"/>
      <c r="T30" s="11"/>
      <c r="U30" s="11"/>
      <c r="V30" s="11"/>
      <c r="W30" s="11"/>
    </row>
    <row r="31" spans="1:6" ht="12.75">
      <c r="A31" s="2"/>
      <c r="B31" s="2"/>
      <c r="C31" s="2"/>
      <c r="D31" s="2"/>
      <c r="E31" s="2"/>
      <c r="F31" s="2"/>
    </row>
    <row r="32" spans="1:6" ht="12.75">
      <c r="A32" s="32" t="s">
        <v>37</v>
      </c>
      <c r="B32" s="2"/>
      <c r="C32" s="2"/>
      <c r="D32" s="2"/>
      <c r="E32" s="2"/>
      <c r="F32" s="2"/>
    </row>
    <row r="33" spans="1:1" ht="12.75">
      <c r="A33" s="1"/>
    </row>
  </sheetData>
  <mergeCells count="9">
    <mergeCell ref="B5:F5"/>
    <mergeCell ref="A33:F33"/>
    <mergeCell ref="A1:F1"/>
    <mergeCell ref="A2:F2"/>
    <mergeCell ref="A3:F3"/>
    <mergeCell ref="A5:A6"/>
    <mergeCell ref="H5:P5"/>
    <mergeCell ref="H6:I6"/>
    <mergeCell ref="K6:L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