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Sheet1!$A$1:$H$41</definedName>
  </definedNames>
  <calcPr fullCalcOnLoad="1"/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<sst xmlns="http://schemas.openxmlformats.org/spreadsheetml/2006/main" count="201" uniqueCount="74">
  <si>
    <t>Tabel</t>
  </si>
  <si>
    <t>Angka Partisipasi Murni (APM) berdasarkan Tingkat Pendidikan Negeri dan Swasta Menurut Kecamatan</t>
  </si>
  <si>
    <t>Di Kabupaten  Brebes  Akhir Tahun 2023</t>
  </si>
  <si>
    <t>Kecamatan</t>
  </si>
  <si>
    <t>Sekolah</t>
  </si>
  <si>
    <t>Data Siswa SD Negeri dan Swasta</t>
  </si>
  <si>
    <t>Data Siswa MI Negeri dan Swasta</t>
  </si>
  <si>
    <t>Data Siswa SMP Negeri dan Swasta</t>
  </si>
  <si>
    <t>Data Siswa MTS Negeri dan Swasta</t>
  </si>
  <si>
    <t>SD</t>
  </si>
  <si>
    <t>MI</t>
  </si>
  <si>
    <t>SMP</t>
  </si>
  <si>
    <t>MTs</t>
  </si>
  <si>
    <t>SMA</t>
  </si>
  <si>
    <t>MA</t>
  </si>
  <si>
    <t>SMK</t>
  </si>
  <si>
    <t>Siswa Usia 7-12</t>
  </si>
  <si>
    <t>pddk usia 7-12</t>
  </si>
  <si>
    <t>APM SD</t>
  </si>
  <si>
    <t>Total Usia 7-12</t>
  </si>
  <si>
    <t>APM MI</t>
  </si>
  <si>
    <t>Siswa Usia 13-15</t>
  </si>
  <si>
    <t>pddk usia 13-15</t>
  </si>
  <si>
    <t>APM SMP</t>
  </si>
  <si>
    <t>Total Usia 13-15</t>
  </si>
  <si>
    <t>APM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</si>
  <si>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</si>
  <si>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</si>
  <si>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</si>
  <si>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</si>
  <si>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</si>
  <si>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</si>
  <si>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</si>
  <si>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</si>
  <si>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</si>
  <si>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</si>
  <si>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</si>
  <si>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</si>
  <si>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</si>
  <si>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</si>
  <si>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</si>
  <si>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</si>
  <si>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</si>
  <si>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</si>
  <si>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</si>
  <si>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</si>
  <si>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</si>
  <si>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</si>
  <si>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</si>
  <si>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</si>
  <si>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</si>
  <si>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</si>
  <si>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</si>
  <si>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</si>
  <si>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</si>
  <si>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</si>
  <si>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</si>
  <si>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</si>
  <si>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</si>
  <si>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</si>
  <si>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</si>
  <si>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Grand Total</t>
  </si>
  <si>
    <t>APK (Angka Partisipasi Kasar)</t>
  </si>
  <si>
    <t>SD/MI</t>
  </si>
  <si>
    <t>: Jumlah Siswa seluruh (kelas 1-6) : Jumlah Penduduk usia 7-12 x 100</t>
  </si>
  <si>
    <t>SMP/MTs</t>
  </si>
  <si>
    <t>: Jumlah Siswa Seluruh (kelas 1-3) : Jumlah Penduduk usia 13-15 x 100</t>
  </si>
  <si>
    <t>Sumber Data : Dinas Pendidikan Pemuda dan Olahraga Kab. Brebes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</si>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</sst>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4">
    <numFmt numFmtId="177" formatCode="_(* #,##0_);_(* \(#,##0\);_(* &quot;-&quot;_);_(@_)"/>
    <numFmt numFmtId="178" formatCode="_-* #,##0_-;\-* #,##0_-;_-* &quot;-&quot;_-;_-@_-"/>
    <numFmt numFmtId="179" formatCode="_-* #,##0.00_-;\-* #,##0.00_-;_-* &quot;-&quot;_-;_-@_-"/>
    <numFmt numFmtId="180" formatCode="0_);\(0\)"/>
  </numFmts>
  <fonts count="13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0" borderId="0">
      <alignment/>
      <protection/>
    </xf>
  </cellStyleXfs>
  <cellXfs count="42">
    <xf numFmtId="0" fontId="0" fillId="0" borderId="0" xfId="0"/>
    <xf numFmtId="0" fontId="11" fillId="0" borderId="0" xfId="0" applyFont="1" applyAlignment="1">
      <alignment/>
    </xf>
    <xf numFmtId="0" fontId="10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10" fillId="0" borderId="0" xfId="0" applyFont="1" applyBorder="1" applyAlignment="1">
      <alignment/>
    </xf>
    <xf numFmtId="0" fontId="12" fillId="0" borderId="0" xfId="0" applyFont="1" applyBorder="1" applyAlignment="1">
      <alignment/>
    </xf>
    <xf numFmtId="0" fontId="11" fillId="0" borderId="0" xfId="0" applyFont="1" applyBorder="1" applyAlignment="1">
      <alignment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3" fillId="0" borderId="0" xfId="20" applyFont="1" applyAlignment="1">
      <alignment horizontal="left" vertical="center"/>
      <protection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/>
    </xf>
    <xf numFmtId="2" fontId="8" fillId="0" borderId="1" xfId="20" applyNumberFormat="1" applyFont="1" applyBorder="1" applyAlignment="1">
      <alignment horizontal="center" vertical="center"/>
      <protection/>
    </xf>
    <xf numFmtId="0" fontId="2" fillId="0" borderId="0" xfId="0" applyFont="1" applyAlignment="1">
      <alignment vertical="center"/>
    </xf>
    <xf numFmtId="177" fontId="2" fillId="0" borderId="0" xfId="19" applyFont="1" applyFill="1" applyBorder="1" applyAlignment="1">
      <alignment vertical="center"/>
    </xf>
    <xf numFmtId="178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77" fontId="2" fillId="0" borderId="0" xfId="19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0" xfId="19" applyFont="1" applyAlignment="1">
      <alignment horizontal="right" vertical="center"/>
    </xf>
    <xf numFmtId="179" fontId="3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7" fontId="2" fillId="0" borderId="0" xfId="19" applyFont="1" applyAlignment="1">
      <alignment vertical="center"/>
    </xf>
    <xf numFmtId="0" fontId="6" fillId="0" borderId="1" xfId="0" applyFont="1" applyBorder="1" applyAlignment="1">
      <alignment/>
    </xf>
    <xf numFmtId="0" fontId="6" fillId="0" borderId="3" xfId="0" applyFont="1" applyBorder="1" applyAlignment="1">
      <alignment/>
    </xf>
    <xf numFmtId="0" fontId="6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7" fontId="3" fillId="0" borderId="0" xfId="19" applyFont="1" applyFill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19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3" fillId="0" borderId="0" xfId="19" applyFont="1" applyAlignment="1">
      <alignment horizontal="right" vertical="center"/>
    </xf>
    <xf numFmtId="177" fontId="3" fillId="0" borderId="0" xfId="19" applyFont="1" applyAlignment="1">
      <alignment vertical="center"/>
    </xf>
    <xf numFmtId="0" fontId="5" fillId="0" borderId="0" xfId="0" applyAlignment="1">
      <alignment/>
    </xf>
    <xf numFmtId="0" fontId="5" fillId="0" borderId="0" xfId="0" applyFont="1" applyBorder="1" applyAlignment="1">
      <alignment/>
    </xf>
    <xf numFmtId="0" fontId="4" fillId="0" borderId="0" xfId="0" applyFont="1" applyAlignment="1">
      <alignment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3b3197-9140-4c65-bfd2-705110c3767d}">
  <dimension ref="A1:AB57"/>
  <sheetViews>
    <sheetView zoomScale="90" zoomScaleNormal="90" zoomScaleSheetLayoutView="90" workbookViewId="0" topLeftCell="A1">
      <selection pane="topLeft" activeCell="V9" sqref="V9:V26"/>
    </sheetView>
  </sheetViews>
  <sheetFormatPr defaultRowHeight="12.5" customHeight="1"/>
  <cols>
    <col min="1" max="1" width="25.1428571428571" style="36" customWidth="1"/>
    <col min="2" max="2" width="11.4285714285714" style="36" customWidth="1"/>
    <col min="3" max="3" width="11" style="36" customWidth="1"/>
    <col min="4" max="4" width="11.7142857142857" style="36" customWidth="1"/>
    <col min="5" max="5" width="11.8571428571429" style="36" customWidth="1"/>
    <col min="6" max="6" width="11.2857142857143" style="36" customWidth="1"/>
    <col min="7" max="7" width="12.1428571428571" style="36" customWidth="1"/>
    <col min="8" max="8" width="12.2857142857143" style="36" customWidth="1"/>
    <col min="9" max="9" width="9.14285714285714" style="36" customWidth="1"/>
    <col min="10" max="10" width="11.7142857142857" style="36" customWidth="1"/>
    <col min="11" max="13" width="9.14285714285714" style="36" customWidth="1"/>
    <col min="14" max="14" width="2.71428571428571" style="36" customWidth="1"/>
    <col min="15" max="15" width="11.7142857142857" style="36" customWidth="1"/>
    <col min="16" max="18" width="9.14285714285714" style="36" customWidth="1"/>
    <col min="19" max="19" width="2.71428571428571" style="36" customWidth="1"/>
    <col min="20" max="20" width="11.7142857142857" style="36" customWidth="1"/>
    <col min="21" max="23" width="9.14285714285714" style="36" customWidth="1"/>
    <col min="24" max="24" width="2.71428571428571" style="36" customWidth="1"/>
    <col min="25" max="25" width="11.7142857142857" style="36" customWidth="1"/>
    <col min="26" max="16384" width="9.14285714285714" style="36" customWidth="1"/>
  </cols>
  <sheetData>
    <row r="1" spans="1:8" s="1" customFormat="1" ht="15.5">
      <c r="A1" s="2" t="s">
        <v>0</v>
      </c>
      <c r="B1" s="3"/>
      <c r="C1" s="3"/>
      <c r="D1" s="3"/>
      <c r="E1" s="3"/>
      <c r="F1" s="3"/>
      <c r="G1" s="3"/>
      <c r="H1" s="3"/>
    </row>
    <row r="2" spans="1:10" s="1" customFormat="1" ht="15.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8" s="1" customFormat="1" ht="15.5">
      <c r="A3" s="2" t="s">
        <v>2</v>
      </c>
      <c r="B3" s="3"/>
      <c r="C3" s="3"/>
      <c r="D3" s="3"/>
      <c r="E3" s="3"/>
      <c r="F3" s="3"/>
      <c r="G3" s="3"/>
      <c r="H3" s="3"/>
    </row>
    <row r="4" spans="1:8" s="1" customFormat="1" ht="15.5">
      <c r="A4" s="2"/>
      <c r="B4" s="3"/>
      <c r="C4" s="3"/>
      <c r="D4" s="3"/>
      <c r="E4" s="3"/>
      <c r="F4" s="3"/>
      <c r="G4" s="3"/>
      <c r="H4" s="3"/>
    </row>
    <row r="5" spans="1:8" s="1" customFormat="1" ht="14">
      <c r="A5" s="5"/>
      <c r="B5" s="6"/>
      <c r="C5" s="6"/>
      <c r="D5" s="6"/>
      <c r="E5" s="6"/>
      <c r="F5" s="6"/>
      <c r="G5" s="6"/>
      <c r="H5" s="6"/>
    </row>
    <row r="6" spans="1:28" s="1" customFormat="1" ht="21" customHeight="1">
      <c r="A6" s="7" t="s">
        <v>3</v>
      </c>
      <c r="B6" s="8" t="s">
        <v>4</v>
      </c>
      <c r="C6" s="8"/>
      <c r="D6" s="8"/>
      <c r="E6" s="8"/>
      <c r="F6" s="8"/>
      <c r="G6" s="8"/>
      <c r="H6" s="8"/>
      <c r="J6" s="9" t="s">
        <v>5</v>
      </c>
      <c r="K6" s="9"/>
      <c r="L6" s="9"/>
      <c r="M6" s="9"/>
      <c r="O6" s="9" t="s">
        <v>6</v>
      </c>
      <c r="P6" s="9"/>
      <c r="Q6" s="9"/>
      <c r="R6" s="9"/>
      <c r="T6" s="9" t="s">
        <v>7</v>
      </c>
      <c r="U6" s="9"/>
      <c r="V6" s="9"/>
      <c r="W6" s="9"/>
      <c r="Y6" s="9" t="s">
        <v>8</v>
      </c>
      <c r="Z6" s="9"/>
      <c r="AA6" s="9"/>
      <c r="AB6" s="9"/>
    </row>
    <row r="7" spans="1:8" s="1" customFormat="1" ht="21" customHeight="1">
      <c r="A7" s="7"/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</row>
    <row r="8" spans="1:28" s="1" customFormat="1" ht="21" customHeight="1">
      <c r="A8" s="10">
        <v>-1</v>
      </c>
      <c r="B8" s="10">
        <v>-2</v>
      </c>
      <c r="C8" s="10">
        <v>-3</v>
      </c>
      <c r="D8" s="10">
        <v>-4</v>
      </c>
      <c r="E8" s="10">
        <v>-5</v>
      </c>
      <c r="F8" s="10">
        <v>-6</v>
      </c>
      <c r="G8" s="10">
        <v>-7</v>
      </c>
      <c r="H8" s="10">
        <v>-8</v>
      </c>
      <c r="J8" s="11" t="s">
        <v>3</v>
      </c>
      <c r="K8" s="12" t="s">
        <v>16</v>
      </c>
      <c r="L8" s="12" t="s">
        <v>17</v>
      </c>
      <c r="M8" s="9" t="s">
        <v>18</v>
      </c>
      <c r="O8" s="11" t="s">
        <v>3</v>
      </c>
      <c r="P8" s="12" t="s">
        <v>19</v>
      </c>
      <c r="Q8" s="12" t="s">
        <v>17</v>
      </c>
      <c r="R8" s="9" t="s">
        <v>20</v>
      </c>
      <c r="T8" s="11" t="s">
        <v>3</v>
      </c>
      <c r="U8" s="12" t="s">
        <v>21</v>
      </c>
      <c r="V8" s="12" t="s">
        <v>22</v>
      </c>
      <c r="W8" s="9" t="s">
        <v>23</v>
      </c>
      <c r="Y8" s="11" t="s">
        <v>3</v>
      </c>
      <c r="Z8" s="12" t="s">
        <v>24</v>
      </c>
      <c r="AA8" s="12" t="s">
        <v>22</v>
      </c>
      <c r="AB8" s="9" t="s">
        <v>25</v>
      </c>
    </row>
    <row r="9" spans="1:28" s="1" customFormat="1" ht="21" customHeight="1">
      <c r="A9" s="13" t="s">
        <v>26</v>
      </c>
      <c r="B9" s="14">
        <v>75.479246541090177</v>
      </c>
      <c r="C9" s="14">
        <v>10.618436406067678</v>
      </c>
      <c r="D9" s="14">
        <v>54.635310156782545</v>
      </c>
      <c r="E9" s="14">
        <v>18.745739604635311</v>
      </c>
      <c r="F9" s="14" t="s">
        <v>27</v>
      </c>
      <c r="G9" s="14" t="s">
        <v>27</v>
      </c>
      <c r="H9" s="14" t="s">
        <v>27</v>
      </c>
      <c r="J9" s="15" t="s">
        <v>28</v>
      </c>
      <c r="K9" s="16">
        <v>4528</v>
      </c>
      <c r="L9" s="17">
        <v>5999</v>
      </c>
      <c r="M9" s="18">
        <f>K9/L9*100</f>
        <v>75.479246541090177</v>
      </c>
      <c r="O9" s="15" t="s">
        <v>28</v>
      </c>
      <c r="P9" s="19">
        <v>637</v>
      </c>
      <c r="Q9" s="17">
        <v>5999</v>
      </c>
      <c r="R9" s="20">
        <f>P9/Q9*100</f>
        <v>10.618436406067678</v>
      </c>
      <c r="T9" s="21" t="s">
        <v>28</v>
      </c>
      <c r="U9" s="22">
        <v>1603</v>
      </c>
      <c r="V9" s="17">
        <v>2934</v>
      </c>
      <c r="W9" s="23">
        <f>U9/V9*100</f>
        <v>54.635310156782545</v>
      </c>
      <c r="Y9" s="24" t="s">
        <v>28</v>
      </c>
      <c r="Z9" s="25">
        <v>550</v>
      </c>
      <c r="AA9" s="17">
        <v>2934</v>
      </c>
      <c r="AB9" s="23">
        <f>Z9/AA9*100</f>
        <v>18.745739604635311</v>
      </c>
    </row>
    <row r="10" spans="1:28" s="1" customFormat="1" ht="21" customHeight="1">
      <c r="A10" s="26" t="s">
        <v>29</v>
      </c>
      <c r="B10" s="14">
        <v>69.001429446599957</v>
      </c>
      <c r="C10" s="14">
        <v>14.274045333877886</v>
      </c>
      <c r="D10" s="14">
        <v>35.315985130111528</v>
      </c>
      <c r="E10" s="14">
        <v>17.534076827757126</v>
      </c>
      <c r="F10" s="14" t="s">
        <v>27</v>
      </c>
      <c r="G10" s="14" t="s">
        <v>27</v>
      </c>
      <c r="H10" s="14" t="s">
        <v>27</v>
      </c>
      <c r="J10" s="15" t="s">
        <v>30</v>
      </c>
      <c r="K10" s="16">
        <v>6758</v>
      </c>
      <c r="L10" s="17">
        <v>9794</v>
      </c>
      <c r="M10" s="18">
        <f t="shared" si="0" ref="M10:M26">K10/L10*100</f>
        <v>69.001429446599957</v>
      </c>
      <c r="O10" s="15" t="s">
        <v>30</v>
      </c>
      <c r="P10" s="19">
        <v>1398</v>
      </c>
      <c r="Q10" s="17">
        <v>9794</v>
      </c>
      <c r="R10" s="20">
        <f t="shared" si="1" ref="R10:R26">P10/Q10*100</f>
        <v>14.274045333877886</v>
      </c>
      <c r="T10" s="21" t="s">
        <v>30</v>
      </c>
      <c r="U10" s="22">
        <v>1710</v>
      </c>
      <c r="V10" s="17">
        <v>4842</v>
      </c>
      <c r="W10" s="23">
        <f t="shared" si="2" ref="W10:W25">U10/V10*100</f>
        <v>35.315985130111528</v>
      </c>
      <c r="Y10" s="24" t="s">
        <v>30</v>
      </c>
      <c r="Z10" s="25">
        <v>849</v>
      </c>
      <c r="AA10" s="17">
        <v>4842</v>
      </c>
      <c r="AB10" s="23">
        <f t="shared" si="3" ref="AB10:AB25">Z10/AA10*100</f>
        <v>17.534076827757126</v>
      </c>
    </row>
    <row r="11" spans="1:28" s="1" customFormat="1" ht="21" customHeight="1">
      <c r="A11" s="26" t="s">
        <v>31</v>
      </c>
      <c r="B11" s="14">
        <v>69.008373732921996</v>
      </c>
      <c r="C11" s="14">
        <v>28.72631115028647</v>
      </c>
      <c r="D11" s="14">
        <v>61.514253980007403</v>
      </c>
      <c r="E11" s="14">
        <v>11.088485746019993</v>
      </c>
      <c r="F11" s="14" t="s">
        <v>27</v>
      </c>
      <c r="G11" s="14" t="s">
        <v>27</v>
      </c>
      <c r="H11" s="14" t="s">
        <v>27</v>
      </c>
      <c r="J11" s="15" t="s">
        <v>32</v>
      </c>
      <c r="K11" s="16">
        <v>7829</v>
      </c>
      <c r="L11" s="17">
        <v>11345</v>
      </c>
      <c r="M11" s="18">
        <f t="shared" si="0"/>
        <v>69.008373732921996</v>
      </c>
      <c r="O11" s="15" t="s">
        <v>32</v>
      </c>
      <c r="P11" s="19">
        <v>3259</v>
      </c>
      <c r="Q11" s="17">
        <v>11345</v>
      </c>
      <c r="R11" s="20">
        <f t="shared" si="1"/>
        <v>28.72631115028647</v>
      </c>
      <c r="T11" s="21" t="s">
        <v>32</v>
      </c>
      <c r="U11" s="22">
        <v>3323</v>
      </c>
      <c r="V11" s="17">
        <v>5402</v>
      </c>
      <c r="W11" s="23">
        <f t="shared" si="2"/>
        <v>61.514253980007403</v>
      </c>
      <c r="Y11" s="24" t="s">
        <v>32</v>
      </c>
      <c r="Z11" s="25">
        <v>599</v>
      </c>
      <c r="AA11" s="17">
        <v>5402</v>
      </c>
      <c r="AB11" s="23">
        <f t="shared" si="3"/>
        <v>11.088485746019993</v>
      </c>
    </row>
    <row r="12" spans="1:28" s="1" customFormat="1" ht="21" customHeight="1">
      <c r="A12" s="26" t="s">
        <v>33</v>
      </c>
      <c r="B12" s="14">
        <v>64.195792612224608</v>
      </c>
      <c r="C12" s="14">
        <v>14.858373364253769</v>
      </c>
      <c r="D12" s="14">
        <v>33.107167710508001</v>
      </c>
      <c r="E12" s="14">
        <v>4.9060542797494788</v>
      </c>
      <c r="F12" s="14" t="s">
        <v>27</v>
      </c>
      <c r="G12" s="14" t="s">
        <v>27</v>
      </c>
      <c r="H12" s="14" t="s">
        <v>27</v>
      </c>
      <c r="J12" s="15" t="s">
        <v>34</v>
      </c>
      <c r="K12" s="16">
        <v>7751</v>
      </c>
      <c r="L12" s="17">
        <v>12074</v>
      </c>
      <c r="M12" s="18">
        <f t="shared" si="0"/>
        <v>64.195792612224608</v>
      </c>
      <c r="O12" s="15" t="s">
        <v>34</v>
      </c>
      <c r="P12" s="19">
        <v>1794</v>
      </c>
      <c r="Q12" s="17">
        <v>12074</v>
      </c>
      <c r="R12" s="20">
        <f t="shared" si="1"/>
        <v>14.858373364253769</v>
      </c>
      <c r="T12" s="21" t="s">
        <v>34</v>
      </c>
      <c r="U12" s="22">
        <v>1903</v>
      </c>
      <c r="V12" s="17">
        <v>5748</v>
      </c>
      <c r="W12" s="23">
        <f t="shared" si="2"/>
        <v>33.107167710508001</v>
      </c>
      <c r="Y12" s="24" t="s">
        <v>34</v>
      </c>
      <c r="Z12" s="25">
        <v>282</v>
      </c>
      <c r="AA12" s="17">
        <v>5748</v>
      </c>
      <c r="AB12" s="23">
        <f t="shared" si="3"/>
        <v>4.9060542797494788</v>
      </c>
    </row>
    <row r="13" spans="1:28" s="1" customFormat="1" ht="21" customHeight="1">
      <c r="A13" s="26" t="s">
        <v>35</v>
      </c>
      <c r="B13" s="14">
        <v>58.762329414943927</v>
      </c>
      <c r="C13" s="14">
        <v>26.658559654100799</v>
      </c>
      <c r="D13" s="14">
        <v>44.672249494657812</v>
      </c>
      <c r="E13" s="14">
        <v>30.638174992780826</v>
      </c>
      <c r="F13" s="14" t="s">
        <v>27</v>
      </c>
      <c r="G13" s="14" t="s">
        <v>27</v>
      </c>
      <c r="H13" s="14" t="s">
        <v>27</v>
      </c>
      <c r="J13" s="15" t="s">
        <v>36</v>
      </c>
      <c r="K13" s="16">
        <v>4349</v>
      </c>
      <c r="L13" s="17">
        <v>7401</v>
      </c>
      <c r="M13" s="18">
        <f t="shared" si="0"/>
        <v>58.762329414943927</v>
      </c>
      <c r="O13" s="15" t="s">
        <v>36</v>
      </c>
      <c r="P13" s="19">
        <v>1973</v>
      </c>
      <c r="Q13" s="17">
        <v>7401</v>
      </c>
      <c r="R13" s="20">
        <f t="shared" si="1"/>
        <v>26.658559654100799</v>
      </c>
      <c r="T13" s="21" t="s">
        <v>36</v>
      </c>
      <c r="U13" s="22">
        <v>1547</v>
      </c>
      <c r="V13" s="17">
        <v>3463</v>
      </c>
      <c r="W13" s="23">
        <f t="shared" si="2"/>
        <v>44.672249494657812</v>
      </c>
      <c r="Y13" s="24" t="s">
        <v>36</v>
      </c>
      <c r="Z13" s="25">
        <v>1061</v>
      </c>
      <c r="AA13" s="17">
        <v>3463</v>
      </c>
      <c r="AB13" s="23">
        <f t="shared" si="3"/>
        <v>30.638174992780826</v>
      </c>
    </row>
    <row r="14" spans="1:28" s="1" customFormat="1" ht="21" customHeight="1">
      <c r="A14" s="26" t="s">
        <v>37</v>
      </c>
      <c r="B14" s="14">
        <v>56.246870305458188</v>
      </c>
      <c r="C14" s="14">
        <v>30.032548823234851</v>
      </c>
      <c r="D14" s="14">
        <v>31.881033133315938</v>
      </c>
      <c r="E14" s="14">
        <v>12.07931124445604</v>
      </c>
      <c r="F14" s="14" t="s">
        <v>27</v>
      </c>
      <c r="G14" s="14" t="s">
        <v>27</v>
      </c>
      <c r="H14" s="14" t="s">
        <v>27</v>
      </c>
      <c r="J14" s="15" t="s">
        <v>38</v>
      </c>
      <c r="K14" s="16">
        <v>4493</v>
      </c>
      <c r="L14" s="17">
        <v>7988</v>
      </c>
      <c r="M14" s="18">
        <f t="shared" si="0"/>
        <v>56.246870305458188</v>
      </c>
      <c r="O14" s="15" t="s">
        <v>38</v>
      </c>
      <c r="P14" s="19">
        <v>2399</v>
      </c>
      <c r="Q14" s="17">
        <v>7988</v>
      </c>
      <c r="R14" s="20">
        <f t="shared" si="1"/>
        <v>30.032548823234851</v>
      </c>
      <c r="T14" s="21" t="s">
        <v>38</v>
      </c>
      <c r="U14" s="22">
        <v>1222</v>
      </c>
      <c r="V14" s="17">
        <v>3833</v>
      </c>
      <c r="W14" s="23">
        <f t="shared" si="2"/>
        <v>31.881033133315938</v>
      </c>
      <c r="Y14" s="24" t="s">
        <v>38</v>
      </c>
      <c r="Z14" s="25">
        <v>463</v>
      </c>
      <c r="AA14" s="17">
        <v>3833</v>
      </c>
      <c r="AB14" s="23">
        <f t="shared" si="3"/>
        <v>12.07931124445604</v>
      </c>
    </row>
    <row r="15" spans="1:28" s="1" customFormat="1" ht="21" customHeight="1">
      <c r="A15" s="26" t="s">
        <v>39</v>
      </c>
      <c r="B15" s="14">
        <v>94.947320720516586</v>
      </c>
      <c r="C15" s="14">
        <v>58.3097315056078</v>
      </c>
      <c r="D15" s="14">
        <v>52.080964293836708</v>
      </c>
      <c r="E15" s="14">
        <v>43.279508755969978</v>
      </c>
      <c r="F15" s="14" t="s">
        <v>27</v>
      </c>
      <c r="G15" s="14" t="s">
        <v>27</v>
      </c>
      <c r="H15" s="14" t="s">
        <v>27</v>
      </c>
      <c r="J15" s="15" t="s">
        <v>40</v>
      </c>
      <c r="K15" s="16">
        <v>8381</v>
      </c>
      <c r="L15" s="17">
        <v>8827</v>
      </c>
      <c r="M15" s="18">
        <f t="shared" si="0"/>
        <v>94.947320720516586</v>
      </c>
      <c r="O15" s="15" t="s">
        <v>40</v>
      </c>
      <c r="P15" s="19">
        <v>5147</v>
      </c>
      <c r="Q15" s="17">
        <v>8827</v>
      </c>
      <c r="R15" s="20">
        <f t="shared" si="1"/>
        <v>58.3097315056078</v>
      </c>
      <c r="T15" s="21" t="s">
        <v>40</v>
      </c>
      <c r="U15" s="22">
        <v>2290</v>
      </c>
      <c r="V15" s="17">
        <v>4397</v>
      </c>
      <c r="W15" s="23">
        <f t="shared" si="2"/>
        <v>52.080964293836708</v>
      </c>
      <c r="Y15" s="24" t="s">
        <v>40</v>
      </c>
      <c r="Z15" s="25">
        <v>1903</v>
      </c>
      <c r="AA15" s="17">
        <v>4397</v>
      </c>
      <c r="AB15" s="23">
        <f t="shared" si="3"/>
        <v>43.279508755969978</v>
      </c>
    </row>
    <row r="16" spans="1:28" s="1" customFormat="1" ht="21" customHeight="1">
      <c r="A16" s="26" t="s">
        <v>41</v>
      </c>
      <c r="B16" s="14">
        <v>51.984414138602844</v>
      </c>
      <c r="C16" s="14">
        <v>18.931255218480377</v>
      </c>
      <c r="D16" s="14">
        <v>25.461035098155861</v>
      </c>
      <c r="E16" s="14">
        <v>12.599643069601427</v>
      </c>
      <c r="F16" s="14" t="s">
        <v>27</v>
      </c>
      <c r="G16" s="14" t="s">
        <v>27</v>
      </c>
      <c r="H16" s="14" t="s">
        <v>27</v>
      </c>
      <c r="J16" s="15" t="s">
        <v>42</v>
      </c>
      <c r="K16" s="16">
        <v>9339</v>
      </c>
      <c r="L16" s="17">
        <v>17965</v>
      </c>
      <c r="M16" s="18">
        <f t="shared" si="0"/>
        <v>51.984414138602844</v>
      </c>
      <c r="O16" s="15" t="s">
        <v>42</v>
      </c>
      <c r="P16" s="19">
        <v>3401</v>
      </c>
      <c r="Q16" s="17">
        <v>17965</v>
      </c>
      <c r="R16" s="20">
        <f t="shared" si="1"/>
        <v>18.931255218480377</v>
      </c>
      <c r="T16" s="21" t="s">
        <v>42</v>
      </c>
      <c r="U16" s="22">
        <v>2140</v>
      </c>
      <c r="V16" s="17">
        <v>8405</v>
      </c>
      <c r="W16" s="23">
        <f t="shared" si="2"/>
        <v>25.461035098155861</v>
      </c>
      <c r="Y16" s="24" t="s">
        <v>42</v>
      </c>
      <c r="Z16" s="25">
        <v>1059</v>
      </c>
      <c r="AA16" s="17">
        <v>8405</v>
      </c>
      <c r="AB16" s="23">
        <f t="shared" si="3"/>
        <v>12.599643069601427</v>
      </c>
    </row>
    <row r="17" spans="1:28" s="1" customFormat="1" ht="21" customHeight="1">
      <c r="A17" s="26" t="s">
        <v>43</v>
      </c>
      <c r="B17" s="14">
        <v>52.598497623792731</v>
      </c>
      <c r="C17" s="14">
        <v>3.7252797792426797</v>
      </c>
      <c r="D17" s="14">
        <v>25.506368761745669</v>
      </c>
      <c r="E17" s="14">
        <v>5.3873460012528716</v>
      </c>
      <c r="F17" s="14" t="s">
        <v>27</v>
      </c>
      <c r="G17" s="14" t="s">
        <v>27</v>
      </c>
      <c r="H17" s="14" t="s">
        <v>27</v>
      </c>
      <c r="J17" s="15" t="s">
        <v>44</v>
      </c>
      <c r="K17" s="16">
        <v>10293</v>
      </c>
      <c r="L17" s="17">
        <v>19569</v>
      </c>
      <c r="M17" s="18">
        <f t="shared" si="0"/>
        <v>52.598497623792731</v>
      </c>
      <c r="O17" s="15" t="s">
        <v>44</v>
      </c>
      <c r="P17" s="19">
        <v>729</v>
      </c>
      <c r="Q17" s="17">
        <v>19569</v>
      </c>
      <c r="R17" s="20">
        <f t="shared" si="1"/>
        <v>3.7252797792426797</v>
      </c>
      <c r="T17" s="21" t="s">
        <v>44</v>
      </c>
      <c r="U17" s="22">
        <v>2443</v>
      </c>
      <c r="V17" s="17">
        <v>9578</v>
      </c>
      <c r="W17" s="23">
        <f t="shared" si="2"/>
        <v>25.506368761745669</v>
      </c>
      <c r="Y17" s="24" t="s">
        <v>44</v>
      </c>
      <c r="Z17" s="25">
        <v>516</v>
      </c>
      <c r="AA17" s="17">
        <v>9578</v>
      </c>
      <c r="AB17" s="23">
        <f t="shared" si="3"/>
        <v>5.3873460012528716</v>
      </c>
    </row>
    <row r="18" spans="1:28" s="1" customFormat="1" ht="21" customHeight="1">
      <c r="A18" s="26" t="s">
        <v>45</v>
      </c>
      <c r="B18" s="14">
        <v>96.692500818687918</v>
      </c>
      <c r="C18" s="14">
        <v>32.441873157952188</v>
      </c>
      <c r="D18" s="14">
        <v>63.248282630029436</v>
      </c>
      <c r="E18" s="14">
        <v>24.975466143277721</v>
      </c>
      <c r="F18" s="14" t="s">
        <v>27</v>
      </c>
      <c r="G18" s="14" t="s">
        <v>27</v>
      </c>
      <c r="H18" s="14" t="s">
        <v>27</v>
      </c>
      <c r="J18" s="15" t="s">
        <v>46</v>
      </c>
      <c r="K18" s="16">
        <v>8858</v>
      </c>
      <c r="L18" s="17">
        <v>9161</v>
      </c>
      <c r="M18" s="18">
        <f t="shared" si="0"/>
        <v>96.692500818687918</v>
      </c>
      <c r="O18" s="15" t="s">
        <v>46</v>
      </c>
      <c r="P18" s="19">
        <v>2972</v>
      </c>
      <c r="Q18" s="17">
        <v>9161</v>
      </c>
      <c r="R18" s="20">
        <f t="shared" si="1"/>
        <v>32.441873157952188</v>
      </c>
      <c r="T18" s="21" t="s">
        <v>46</v>
      </c>
      <c r="U18" s="22">
        <v>2578</v>
      </c>
      <c r="V18" s="17">
        <v>4076</v>
      </c>
      <c r="W18" s="23">
        <f t="shared" si="2"/>
        <v>63.248282630029436</v>
      </c>
      <c r="Y18" s="24" t="s">
        <v>46</v>
      </c>
      <c r="Z18" s="25">
        <v>1018</v>
      </c>
      <c r="AA18" s="17">
        <v>4076</v>
      </c>
      <c r="AB18" s="23">
        <f t="shared" si="3"/>
        <v>24.975466143277721</v>
      </c>
    </row>
    <row r="19" spans="1:28" s="1" customFormat="1" ht="21" customHeight="1">
      <c r="A19" s="26" t="s">
        <v>47</v>
      </c>
      <c r="B19" s="14">
        <v>94.947320720516586</v>
      </c>
      <c r="C19" s="14">
        <v>9.5982783357245332</v>
      </c>
      <c r="D19" s="14">
        <v>62.613430127041745</v>
      </c>
      <c r="E19" s="14">
        <v>5.6261343012704179</v>
      </c>
      <c r="F19" s="14" t="s">
        <v>27</v>
      </c>
      <c r="G19" s="14" t="s">
        <v>27</v>
      </c>
      <c r="H19" s="14" t="s">
        <v>27</v>
      </c>
      <c r="J19" s="15" t="s">
        <v>48</v>
      </c>
      <c r="K19" s="16">
        <v>9002</v>
      </c>
      <c r="L19" s="17">
        <v>6970</v>
      </c>
      <c r="M19" s="18">
        <v>94.947320720516586</v>
      </c>
      <c r="O19" s="15" t="s">
        <v>48</v>
      </c>
      <c r="P19" s="19">
        <v>669</v>
      </c>
      <c r="Q19" s="17">
        <v>6970</v>
      </c>
      <c r="R19" s="20">
        <f t="shared" si="1"/>
        <v>9.5982783357245332</v>
      </c>
      <c r="T19" s="21" t="s">
        <v>48</v>
      </c>
      <c r="U19" s="22">
        <v>2070</v>
      </c>
      <c r="V19" s="17">
        <v>3306</v>
      </c>
      <c r="W19" s="23">
        <f t="shared" si="2"/>
        <v>62.613430127041745</v>
      </c>
      <c r="Y19" s="24" t="s">
        <v>48</v>
      </c>
      <c r="Z19" s="25">
        <v>186</v>
      </c>
      <c r="AA19" s="17">
        <v>3306</v>
      </c>
      <c r="AB19" s="23">
        <f t="shared" si="3"/>
        <v>5.6261343012704179</v>
      </c>
    </row>
    <row r="20" spans="1:28" s="1" customFormat="1" ht="21" customHeight="1">
      <c r="A20" s="26" t="s">
        <v>49</v>
      </c>
      <c r="B20" s="14">
        <v>35.977946614670877</v>
      </c>
      <c r="C20" s="14">
        <v>3.7383177570093453</v>
      </c>
      <c r="D20" s="14">
        <v>26.083783389286236</v>
      </c>
      <c r="E20" s="14">
        <v>6.6705590424755501</v>
      </c>
      <c r="F20" s="14" t="s">
        <v>27</v>
      </c>
      <c r="G20" s="14" t="s">
        <v>27</v>
      </c>
      <c r="H20" s="14" t="s">
        <v>27</v>
      </c>
      <c r="J20" s="15" t="s">
        <v>50</v>
      </c>
      <c r="K20" s="16">
        <v>5351</v>
      </c>
      <c r="L20" s="17">
        <v>14873</v>
      </c>
      <c r="M20" s="18">
        <f t="shared" si="0"/>
        <v>35.977946614670877</v>
      </c>
      <c r="O20" s="15" t="s">
        <v>50</v>
      </c>
      <c r="P20" s="19">
        <v>556</v>
      </c>
      <c r="Q20" s="17">
        <v>14873</v>
      </c>
      <c r="R20" s="20">
        <f t="shared" si="1"/>
        <v>3.7383177570093453</v>
      </c>
      <c r="T20" s="21" t="s">
        <v>50</v>
      </c>
      <c r="U20" s="22">
        <v>1787</v>
      </c>
      <c r="V20" s="17">
        <v>6851</v>
      </c>
      <c r="W20" s="23">
        <f t="shared" si="2"/>
        <v>26.083783389286236</v>
      </c>
      <c r="Y20" s="24" t="s">
        <v>50</v>
      </c>
      <c r="Z20" s="25">
        <v>457</v>
      </c>
      <c r="AA20" s="17">
        <v>6851</v>
      </c>
      <c r="AB20" s="23">
        <f t="shared" si="3"/>
        <v>6.6705590424755501</v>
      </c>
    </row>
    <row r="21" spans="1:28" s="1" customFormat="1" ht="21" customHeight="1">
      <c r="A21" s="26" t="s">
        <v>51</v>
      </c>
      <c r="B21" s="14">
        <v>94.947320720516586</v>
      </c>
      <c r="C21" s="14">
        <v>33.921161825726145</v>
      </c>
      <c r="D21" s="14">
        <v>60.535747972080742</v>
      </c>
      <c r="E21" s="14">
        <v>28.428598377664592</v>
      </c>
      <c r="F21" s="14" t="s">
        <v>27</v>
      </c>
      <c r="G21" s="14" t="s">
        <v>27</v>
      </c>
      <c r="H21" s="14" t="s">
        <v>27</v>
      </c>
      <c r="J21" s="15" t="s">
        <v>52</v>
      </c>
      <c r="K21" s="16">
        <v>11884</v>
      </c>
      <c r="L21" s="17">
        <v>11568</v>
      </c>
      <c r="M21" s="18">
        <v>94.947320720516586</v>
      </c>
      <c r="O21" s="15" t="s">
        <v>52</v>
      </c>
      <c r="P21" s="19">
        <v>3924</v>
      </c>
      <c r="Q21" s="17">
        <v>11568</v>
      </c>
      <c r="R21" s="20">
        <f t="shared" si="1"/>
        <v>33.921161825726145</v>
      </c>
      <c r="T21" s="21" t="s">
        <v>52</v>
      </c>
      <c r="U21" s="22">
        <v>3209</v>
      </c>
      <c r="V21" s="17">
        <v>5301</v>
      </c>
      <c r="W21" s="23">
        <f t="shared" si="2"/>
        <v>60.535747972080742</v>
      </c>
      <c r="Y21" s="24" t="s">
        <v>52</v>
      </c>
      <c r="Z21" s="25">
        <v>1507</v>
      </c>
      <c r="AA21" s="17">
        <v>5301</v>
      </c>
      <c r="AB21" s="23">
        <f t="shared" si="3"/>
        <v>28.428598377664592</v>
      </c>
    </row>
    <row r="22" spans="1:28" s="1" customFormat="1" ht="21" customHeight="1">
      <c r="A22" s="26" t="s">
        <v>53</v>
      </c>
      <c r="B22" s="14">
        <v>50.248682720244254</v>
      </c>
      <c r="C22" s="14">
        <v>18.254788989018564</v>
      </c>
      <c r="D22" s="14">
        <v>26.943613840239216</v>
      </c>
      <c r="E22" s="14">
        <v>5.7560871422469031</v>
      </c>
      <c r="F22" s="14" t="s">
        <v>27</v>
      </c>
      <c r="G22" s="14" t="s">
        <v>27</v>
      </c>
      <c r="H22" s="14" t="s">
        <v>27</v>
      </c>
      <c r="J22" s="15" t="s">
        <v>54</v>
      </c>
      <c r="K22" s="16">
        <v>10204</v>
      </c>
      <c r="L22" s="17">
        <v>20307</v>
      </c>
      <c r="M22" s="18">
        <f t="shared" si="0"/>
        <v>50.248682720244254</v>
      </c>
      <c r="O22" s="15" t="s">
        <v>54</v>
      </c>
      <c r="P22" s="19">
        <v>3707</v>
      </c>
      <c r="Q22" s="17">
        <v>20307</v>
      </c>
      <c r="R22" s="20">
        <f t="shared" si="1"/>
        <v>18.254788989018564</v>
      </c>
      <c r="T22" s="21" t="s">
        <v>54</v>
      </c>
      <c r="U22" s="22">
        <v>2523</v>
      </c>
      <c r="V22" s="17">
        <v>9364</v>
      </c>
      <c r="W22" s="23">
        <f t="shared" si="2"/>
        <v>26.943613840239216</v>
      </c>
      <c r="Y22" s="24" t="s">
        <v>54</v>
      </c>
      <c r="Z22" s="25">
        <v>539</v>
      </c>
      <c r="AA22" s="17">
        <v>9364</v>
      </c>
      <c r="AB22" s="23">
        <f t="shared" si="3"/>
        <v>5.7560871422469031</v>
      </c>
    </row>
    <row r="23" spans="1:28" s="1" customFormat="1" ht="21" customHeight="1">
      <c r="A23" s="26" t="s">
        <v>55</v>
      </c>
      <c r="B23" s="14">
        <v>36.321178372552545</v>
      </c>
      <c r="C23" s="14">
        <v>8.2629782647745653</v>
      </c>
      <c r="D23" s="14">
        <v>26.027221366204419</v>
      </c>
      <c r="E23" s="14">
        <v>10.529019003595275</v>
      </c>
      <c r="F23" s="14" t="s">
        <v>27</v>
      </c>
      <c r="G23" s="14" t="s">
        <v>27</v>
      </c>
      <c r="H23" s="14" t="s">
        <v>27</v>
      </c>
      <c r="J23" s="15" t="s">
        <v>56</v>
      </c>
      <c r="K23" s="16">
        <v>6066</v>
      </c>
      <c r="L23" s="17">
        <v>16701</v>
      </c>
      <c r="M23" s="18">
        <f t="shared" si="0"/>
        <v>36.321178372552545</v>
      </c>
      <c r="O23" s="15" t="s">
        <v>56</v>
      </c>
      <c r="P23" s="19">
        <v>1380</v>
      </c>
      <c r="Q23" s="17">
        <v>16701</v>
      </c>
      <c r="R23" s="20">
        <f t="shared" si="1"/>
        <v>8.2629782647745653</v>
      </c>
      <c r="T23" s="21" t="s">
        <v>56</v>
      </c>
      <c r="U23" s="22">
        <v>2027</v>
      </c>
      <c r="V23" s="17">
        <v>7788</v>
      </c>
      <c r="W23" s="23">
        <f t="shared" si="2"/>
        <v>26.027221366204419</v>
      </c>
      <c r="Y23" s="24" t="s">
        <v>56</v>
      </c>
      <c r="Z23" s="25">
        <v>820</v>
      </c>
      <c r="AA23" s="17">
        <v>7788</v>
      </c>
      <c r="AB23" s="23">
        <f t="shared" si="3"/>
        <v>10.529019003595275</v>
      </c>
    </row>
    <row r="24" spans="1:28" s="1" customFormat="1" ht="21" customHeight="1">
      <c r="A24" s="26" t="s">
        <v>57</v>
      </c>
      <c r="B24" s="14">
        <v>40.532800532800536</v>
      </c>
      <c r="C24" s="14">
        <v>7.5391275391275396</v>
      </c>
      <c r="D24" s="14">
        <v>24.668013856812934</v>
      </c>
      <c r="E24" s="14">
        <v>11.287528868360278</v>
      </c>
      <c r="F24" s="14" t="s">
        <v>27</v>
      </c>
      <c r="G24" s="14" t="s">
        <v>27</v>
      </c>
      <c r="H24" s="14" t="s">
        <v>27</v>
      </c>
      <c r="J24" s="15" t="s">
        <v>58</v>
      </c>
      <c r="K24" s="16">
        <v>6086</v>
      </c>
      <c r="L24" s="17">
        <v>15015</v>
      </c>
      <c r="M24" s="18">
        <f t="shared" si="0"/>
        <v>40.532800532800536</v>
      </c>
      <c r="O24" s="15" t="s">
        <v>58</v>
      </c>
      <c r="P24" s="19">
        <v>1132</v>
      </c>
      <c r="Q24" s="17">
        <v>15015</v>
      </c>
      <c r="R24" s="20">
        <f t="shared" si="1"/>
        <v>7.5391275391275396</v>
      </c>
      <c r="T24" s="21" t="s">
        <v>58</v>
      </c>
      <c r="U24" s="22">
        <v>1709</v>
      </c>
      <c r="V24" s="17">
        <v>6928</v>
      </c>
      <c r="W24" s="23">
        <f t="shared" si="2"/>
        <v>24.668013856812934</v>
      </c>
      <c r="Y24" s="24" t="s">
        <v>58</v>
      </c>
      <c r="Z24" s="25">
        <v>782</v>
      </c>
      <c r="AA24" s="17">
        <v>6928</v>
      </c>
      <c r="AB24" s="23">
        <f t="shared" si="3"/>
        <v>11.287528868360278</v>
      </c>
    </row>
    <row r="25" spans="1:28" s="1" customFormat="1" ht="21" customHeight="1">
      <c r="A25" s="27" t="s">
        <v>59</v>
      </c>
      <c r="B25" s="14">
        <v>94.947320720516586</v>
      </c>
      <c r="C25" s="14">
        <v>15.822089739566991</v>
      </c>
      <c r="D25" s="14">
        <v>66.787181594083805</v>
      </c>
      <c r="E25" s="14">
        <v>20.230073952341822</v>
      </c>
      <c r="F25" s="14" t="s">
        <v>27</v>
      </c>
      <c r="G25" s="14" t="s">
        <v>27</v>
      </c>
      <c r="H25" s="14" t="s">
        <v>27</v>
      </c>
      <c r="J25" s="15" t="s">
        <v>60</v>
      </c>
      <c r="K25" s="16">
        <v>14575</v>
      </c>
      <c r="L25" s="17">
        <v>12748</v>
      </c>
      <c r="M25" s="18">
        <v>94.947320720516586</v>
      </c>
      <c r="O25" s="15" t="s">
        <v>60</v>
      </c>
      <c r="P25" s="19">
        <v>2017</v>
      </c>
      <c r="Q25" s="17">
        <v>12748</v>
      </c>
      <c r="R25" s="20">
        <f t="shared" si="1"/>
        <v>15.822089739566991</v>
      </c>
      <c r="T25" s="21" t="s">
        <v>60</v>
      </c>
      <c r="U25" s="22">
        <v>4064</v>
      </c>
      <c r="V25" s="17">
        <v>6085</v>
      </c>
      <c r="W25" s="23">
        <f t="shared" si="2"/>
        <v>66.787181594083805</v>
      </c>
      <c r="Y25" s="24" t="s">
        <v>60</v>
      </c>
      <c r="Z25" s="25">
        <v>1231</v>
      </c>
      <c r="AA25" s="17">
        <v>6085</v>
      </c>
      <c r="AB25" s="23">
        <f t="shared" si="3"/>
        <v>20.230073952341822</v>
      </c>
    </row>
    <row r="26" spans="1:28" s="1" customFormat="1" ht="21" customHeight="1">
      <c r="A26" s="28">
        <v>2023</v>
      </c>
      <c r="B26" s="14">
        <v>65.167422769496653</v>
      </c>
      <c r="C26" s="14">
        <v>17.807541825688293</v>
      </c>
      <c r="D26" s="14">
        <v>49.807336649678</v>
      </c>
      <c r="E26" s="14">
        <v>19.060894599241099</v>
      </c>
      <c r="F26" s="14" t="s">
        <v>27</v>
      </c>
      <c r="G26" s="14" t="s">
        <v>27</v>
      </c>
      <c r="H26" s="14" t="s">
        <v>27</v>
      </c>
      <c r="J26" s="29" t="s">
        <v>61</v>
      </c>
      <c r="K26" s="30">
        <v>135747</v>
      </c>
      <c r="L26" s="31">
        <v>208305</v>
      </c>
      <c r="M26" s="18">
        <f t="shared" si="0"/>
        <v>65.167422769496653</v>
      </c>
      <c r="O26" s="29" t="s">
        <v>61</v>
      </c>
      <c r="P26" s="32">
        <v>37094</v>
      </c>
      <c r="Q26" s="31">
        <v>208305</v>
      </c>
      <c r="R26" s="20">
        <f t="shared" si="1"/>
        <v>17.807541825688293</v>
      </c>
      <c r="T26" s="33" t="s">
        <v>61</v>
      </c>
      <c r="U26" s="34">
        <v>38148</v>
      </c>
      <c r="V26" s="31">
        <v>98301</v>
      </c>
      <c r="W26" s="23">
        <v>49.81</v>
      </c>
      <c r="Y26" s="33" t="s">
        <v>61</v>
      </c>
      <c r="Z26" s="35">
        <v>13822</v>
      </c>
      <c r="AA26" s="31">
        <v>98301</v>
      </c>
      <c r="AB26" s="23">
        <v>19.059999999999999</v>
      </c>
    </row>
    <row r="27" spans="1:8" s="1" customFormat="1" ht="21" customHeight="1">
      <c r="A27" s="28">
        <f>A26-1</f>
        <v>2022</v>
      </c>
      <c r="B27" s="14">
        <v>67.567138773871022</v>
      </c>
      <c r="C27" s="14">
        <v>17.682375949120676</v>
      </c>
      <c r="D27" s="14">
        <v>51.340215729626934</v>
      </c>
      <c r="E27" s="14">
        <v>20.224899958625489</v>
      </c>
      <c r="F27" s="14" t="s">
        <v>27</v>
      </c>
      <c r="G27" s="14" t="s">
        <v>27</v>
      </c>
      <c r="H27" s="14" t="s">
        <v>27</v>
      </c>
    </row>
    <row r="28" spans="1:8" s="1" customFormat="1" ht="21" customHeight="1">
      <c r="A28" s="28">
        <f>A27-1</f>
        <v>2021</v>
      </c>
      <c r="B28" s="14">
        <v>67.81</v>
      </c>
      <c r="C28" s="14">
        <v>17.989999999999998</v>
      </c>
      <c r="D28" s="14">
        <v>40.11</v>
      </c>
      <c r="E28" s="14">
        <v>19.510000000000002</v>
      </c>
      <c r="F28" s="14" t="s">
        <v>27</v>
      </c>
      <c r="G28" s="14" t="s">
        <v>27</v>
      </c>
      <c r="H28" s="14" t="s">
        <v>27</v>
      </c>
    </row>
    <row r="29" spans="1:8" s="1" customFormat="1" ht="21" customHeight="1">
      <c r="A29" s="28">
        <f>A28-1</f>
        <v>2020</v>
      </c>
      <c r="B29" s="14">
        <v>70.62</v>
      </c>
      <c r="C29" s="14">
        <v>19.41</v>
      </c>
      <c r="D29" s="14">
        <v>39.67</v>
      </c>
      <c r="E29" s="14">
        <v>23.56</v>
      </c>
      <c r="F29" s="14" t="s">
        <v>27</v>
      </c>
      <c r="G29" s="14" t="s">
        <v>27</v>
      </c>
      <c r="H29" s="14" t="s">
        <v>27</v>
      </c>
    </row>
    <row r="30" spans="1:8" s="1" customFormat="1" ht="21" customHeight="1">
      <c r="A30" s="28">
        <f>A29-1</f>
        <v>2019</v>
      </c>
      <c r="B30" s="14">
        <v>67.606044633673307</v>
      </c>
      <c r="C30" s="14">
        <v>18.082727351813851</v>
      </c>
      <c r="D30" s="14">
        <v>41.884301680451166</v>
      </c>
      <c r="E30" s="14">
        <v>20.875687795280097</v>
      </c>
      <c r="F30" s="14" t="s">
        <v>27</v>
      </c>
      <c r="G30" s="14" t="s">
        <v>27</v>
      </c>
      <c r="H30" s="14" t="s">
        <v>27</v>
      </c>
    </row>
    <row r="31" spans="2:18" ht="13">
      <c r="B31" s="37"/>
      <c r="C31" s="37"/>
      <c r="D31" s="37"/>
      <c r="E31" s="37"/>
      <c r="F31" s="38"/>
      <c r="G31" s="38"/>
      <c r="H31" s="38"/>
      <c r="J31" s="39" t="s">
        <v>62</v>
      </c>
      <c r="K31" s="40"/>
      <c r="L31" s="40"/>
      <c r="M31" s="40"/>
      <c r="N31" s="40"/>
      <c r="O31" s="40"/>
      <c r="P31" s="40"/>
      <c r="Q31" s="40"/>
      <c r="R31" s="40"/>
    </row>
    <row r="32" spans="1:18" ht="13">
      <c r="A32" s="38"/>
      <c r="B32" s="38"/>
      <c r="C32" s="38"/>
      <c r="D32" s="38"/>
      <c r="E32" s="38"/>
      <c r="F32" s="38"/>
      <c r="G32" s="38"/>
      <c r="H32" s="38"/>
      <c r="J32" s="40" t="s">
        <v>63</v>
      </c>
      <c r="K32" s="40"/>
      <c r="L32" s="40" t="s">
        <v>64</v>
      </c>
      <c r="M32" s="40"/>
      <c r="N32" s="40"/>
      <c r="O32" s="40"/>
      <c r="P32" s="40"/>
      <c r="Q32" s="40"/>
      <c r="R32" s="40"/>
    </row>
    <row r="33" spans="1:18" ht="13">
      <c r="A33" s="38"/>
      <c r="B33" s="38"/>
      <c r="C33" s="38"/>
      <c r="D33" s="38"/>
      <c r="E33" s="38"/>
      <c r="F33" s="38"/>
      <c r="G33" s="38"/>
      <c r="H33" s="38"/>
      <c r="J33" s="40" t="s">
        <v>65</v>
      </c>
      <c r="K33" s="40"/>
      <c r="L33" s="40" t="s">
        <v>66</v>
      </c>
      <c r="M33" s="40"/>
      <c r="N33" s="40"/>
      <c r="O33" s="40"/>
      <c r="P33" s="40"/>
      <c r="Q33" s="40"/>
      <c r="R33" s="40"/>
    </row>
    <row r="34" spans="1:18" ht="13">
      <c r="A34" s="38"/>
      <c r="B34" s="38"/>
      <c r="C34" s="38"/>
      <c r="D34" s="38"/>
      <c r="E34" s="38"/>
      <c r="F34" s="38"/>
      <c r="G34" s="38"/>
      <c r="H34" s="38"/>
      <c r="J34" s="40"/>
      <c r="K34" s="40"/>
      <c r="L34" s="40"/>
      <c r="M34" s="40"/>
      <c r="N34" s="40"/>
      <c r="O34" s="40"/>
      <c r="P34" s="40"/>
      <c r="Q34" s="40"/>
      <c r="R34" s="40"/>
    </row>
    <row r="35" spans="1:18" ht="13">
      <c r="A35" s="41" t="s">
        <v>67</v>
      </c>
      <c r="B35" s="38"/>
      <c r="C35" s="38"/>
      <c r="D35" s="38"/>
      <c r="E35" s="38"/>
      <c r="F35" s="38"/>
      <c r="G35" s="38"/>
      <c r="H35" s="38"/>
      <c r="J35" s="39" t="s">
        <v>68</v>
      </c>
      <c r="K35" s="40"/>
      <c r="L35" s="40"/>
      <c r="M35" s="40"/>
      <c r="N35" s="40"/>
      <c r="O35" s="40"/>
      <c r="P35" s="40"/>
      <c r="Q35" s="40"/>
      <c r="R35" s="40"/>
    </row>
    <row r="36" spans="1:18" ht="13">
      <c r="A36" s="38"/>
      <c r="B36" s="38"/>
      <c r="C36" s="38"/>
      <c r="D36" s="38"/>
      <c r="E36" s="38"/>
      <c r="F36" s="38"/>
      <c r="G36" s="38"/>
      <c r="H36" s="38"/>
      <c r="J36" s="40" t="s">
        <v>63</v>
      </c>
      <c r="K36" s="40"/>
      <c r="L36" s="40" t="s">
        <v>69</v>
      </c>
      <c r="M36" s="40"/>
      <c r="N36" s="40"/>
      <c r="O36" s="40"/>
      <c r="P36" s="40"/>
      <c r="Q36" s="40"/>
      <c r="R36" s="40"/>
    </row>
    <row r="37" spans="1:18" ht="13">
      <c r="A37" s="38"/>
      <c r="B37" s="38"/>
      <c r="C37" s="38"/>
      <c r="D37" s="38"/>
      <c r="E37" s="38"/>
      <c r="F37" s="38"/>
      <c r="G37" s="38"/>
      <c r="H37" s="38"/>
      <c r="J37" s="40" t="s">
        <v>65</v>
      </c>
      <c r="K37" s="40"/>
      <c r="L37" s="40" t="s">
        <v>70</v>
      </c>
      <c r="M37" s="40"/>
      <c r="N37" s="40"/>
      <c r="O37" s="40"/>
      <c r="P37" s="40"/>
      <c r="Q37" s="40"/>
      <c r="R37" s="40"/>
    </row>
    <row r="38" spans="1:18" ht="13">
      <c r="A38" s="38"/>
      <c r="B38" s="38"/>
      <c r="C38" s="38"/>
      <c r="D38" s="38"/>
      <c r="E38" s="38"/>
      <c r="F38" s="38"/>
      <c r="G38" s="38"/>
      <c r="H38" s="38"/>
      <c r="J38" s="40"/>
      <c r="K38" s="40"/>
      <c r="L38" s="40"/>
      <c r="M38" s="40"/>
      <c r="N38" s="40"/>
      <c r="O38" s="40"/>
      <c r="P38" s="40"/>
      <c r="Q38" s="40"/>
      <c r="R38" s="40"/>
    </row>
    <row r="39" spans="1:18" ht="13">
      <c r="A39" s="38"/>
      <c r="B39" s="38"/>
      <c r="C39" s="38"/>
      <c r="D39" s="38"/>
      <c r="E39" s="38"/>
      <c r="F39" s="38"/>
      <c r="G39" s="38"/>
      <c r="H39" s="38"/>
      <c r="J39" s="39" t="s">
        <v>71</v>
      </c>
      <c r="K39" s="40"/>
      <c r="L39" s="40"/>
      <c r="M39" s="40"/>
      <c r="N39" s="40"/>
      <c r="O39" s="40"/>
      <c r="P39" s="40"/>
      <c r="Q39" s="40"/>
      <c r="R39" s="40"/>
    </row>
    <row r="40" spans="1:18" ht="13">
      <c r="A40" s="38"/>
      <c r="B40" s="38"/>
      <c r="C40" s="38"/>
      <c r="D40" s="38"/>
      <c r="E40" s="38"/>
      <c r="F40" s="38"/>
      <c r="G40" s="38"/>
      <c r="H40" s="38"/>
      <c r="J40" s="40" t="s">
        <v>72</v>
      </c>
      <c r="K40" s="40"/>
      <c r="L40" s="40" t="s">
        <v>73</v>
      </c>
      <c r="M40" s="40"/>
      <c r="N40" s="40"/>
      <c r="O40" s="40"/>
      <c r="P40" s="40"/>
      <c r="Q40" s="40"/>
      <c r="R40" s="40"/>
    </row>
    <row r="41" spans="1:8" ht="13">
      <c r="A41" s="38"/>
      <c r="B41" s="38"/>
      <c r="C41" s="38"/>
      <c r="D41" s="38"/>
      <c r="E41" s="38"/>
      <c r="F41" s="38"/>
      <c r="G41" s="38"/>
      <c r="H41" s="38"/>
    </row>
    <row r="42" spans="1:8" ht="13">
      <c r="A42" s="38"/>
      <c r="B42" s="38"/>
      <c r="C42" s="38"/>
      <c r="D42" s="38"/>
      <c r="E42" s="38"/>
      <c r="F42" s="38"/>
      <c r="G42" s="38"/>
      <c r="H42" s="38"/>
    </row>
    <row r="43" spans="1:8" ht="13">
      <c r="A43" s="38"/>
      <c r="B43" s="38"/>
      <c r="C43" s="38"/>
      <c r="D43" s="38"/>
      <c r="E43" s="38"/>
      <c r="F43" s="38"/>
      <c r="G43" s="38"/>
      <c r="H43" s="38"/>
    </row>
    <row r="44" spans="1:8" ht="13">
      <c r="A44" s="38"/>
      <c r="B44" s="38"/>
      <c r="C44" s="38"/>
      <c r="D44" s="38"/>
      <c r="E44" s="38"/>
      <c r="F44" s="38"/>
      <c r="G44" s="38"/>
      <c r="H44" s="38"/>
    </row>
    <row r="45" spans="1:8" ht="13">
      <c r="A45" s="38"/>
      <c r="B45" s="38"/>
      <c r="C45" s="38"/>
      <c r="D45" s="38"/>
      <c r="E45" s="38"/>
      <c r="F45" s="38"/>
      <c r="G45" s="38"/>
      <c r="H45" s="38"/>
    </row>
    <row r="46" spans="1:8" ht="13">
      <c r="A46" s="38"/>
      <c r="B46" s="38"/>
      <c r="C46" s="38"/>
      <c r="D46" s="38"/>
      <c r="E46" s="38"/>
      <c r="F46" s="38"/>
      <c r="G46" s="38"/>
      <c r="H46" s="38"/>
    </row>
    <row r="47" spans="1:8" ht="13">
      <c r="A47" s="38"/>
      <c r="B47" s="38"/>
      <c r="C47" s="38"/>
      <c r="D47" s="38"/>
      <c r="E47" s="38"/>
      <c r="F47" s="38"/>
      <c r="G47" s="38"/>
      <c r="H47" s="38"/>
    </row>
    <row r="48" spans="1:8" ht="13">
      <c r="A48" s="38"/>
      <c r="B48" s="38"/>
      <c r="C48" s="38"/>
      <c r="D48" s="38"/>
      <c r="E48" s="38"/>
      <c r="F48" s="38"/>
      <c r="G48" s="38"/>
      <c r="H48" s="38"/>
    </row>
    <row r="49" spans="1:8" ht="13">
      <c r="A49" s="38"/>
      <c r="B49" s="38"/>
      <c r="C49" s="38"/>
      <c r="D49" s="38"/>
      <c r="E49" s="38"/>
      <c r="F49" s="38"/>
      <c r="G49" s="38"/>
      <c r="H49" s="38"/>
    </row>
    <row r="50" spans="1:8" ht="13">
      <c r="A50" s="38"/>
      <c r="B50" s="38"/>
      <c r="C50" s="38"/>
      <c r="D50" s="38"/>
      <c r="E50" s="38"/>
      <c r="F50" s="38"/>
      <c r="G50" s="38"/>
      <c r="H50" s="38"/>
    </row>
    <row r="51" spans="1:8" ht="13">
      <c r="A51" s="38"/>
      <c r="B51" s="38"/>
      <c r="C51" s="38"/>
      <c r="D51" s="38"/>
      <c r="E51" s="38"/>
      <c r="F51" s="38"/>
      <c r="G51" s="38"/>
      <c r="H51" s="38"/>
    </row>
    <row r="52" spans="1:8" ht="13">
      <c r="A52" s="38"/>
      <c r="B52" s="38"/>
      <c r="C52" s="38"/>
      <c r="D52" s="38"/>
      <c r="E52" s="38"/>
      <c r="F52" s="38"/>
      <c r="G52" s="38"/>
      <c r="H52" s="38"/>
    </row>
    <row r="53" spans="1:8" ht="13">
      <c r="A53" s="38"/>
      <c r="B53" s="38"/>
      <c r="C53" s="38"/>
      <c r="D53" s="38"/>
      <c r="E53" s="38"/>
      <c r="F53" s="38"/>
      <c r="G53" s="38"/>
      <c r="H53" s="38"/>
    </row>
    <row r="54" spans="1:8" ht="13">
      <c r="A54" s="38"/>
      <c r="B54" s="38"/>
      <c r="C54" s="38"/>
      <c r="D54" s="38"/>
      <c r="E54" s="38"/>
      <c r="F54" s="38"/>
      <c r="G54" s="38"/>
      <c r="H54" s="38"/>
    </row>
    <row r="55" spans="1:8" ht="13">
      <c r="A55" s="38"/>
      <c r="B55" s="38"/>
      <c r="C55" s="38"/>
      <c r="D55" s="38"/>
      <c r="E55" s="38"/>
      <c r="F55" s="38"/>
      <c r="G55" s="38"/>
      <c r="H55" s="38"/>
    </row>
    <row r="56" spans="1:8" ht="13">
      <c r="A56" s="38"/>
      <c r="B56" s="38"/>
      <c r="C56" s="38"/>
      <c r="D56" s="38"/>
      <c r="E56" s="38"/>
      <c r="F56" s="38"/>
      <c r="G56" s="38"/>
      <c r="H56" s="38"/>
    </row>
    <row r="57" spans="1:8" ht="13">
      <c r="A57" s="38"/>
      <c r="B57" s="38"/>
      <c r="C57" s="38"/>
      <c r="D57" s="38"/>
      <c r="E57" s="38"/>
      <c r="F57" s="38"/>
      <c r="G57" s="38"/>
      <c r="H57" s="38"/>
    </row>
  </sheetData>
  <sheetProtection/>
  <mergeCells count="6">
    <mergeCell ref="B6:H6"/>
    <mergeCell ref="A6:A7"/>
    <mergeCell ref="J6:M6"/>
    <mergeCell ref="O6:R6"/>
    <mergeCell ref="T6:W6"/>
    <mergeCell ref="Y6:AB6"/>
  </mergeCells>
  <pageMargins left="0.41" right="0.196850393700787" top="0.44" bottom="0.984251968503937" header="0.31496062992126" footer="0.31496062992126"/>
  <pageSetup horizontalDpi="300" orientation="portrait" paperSize="5" scale="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