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<sst xmlns="http://schemas.openxmlformats.org/spreadsheetml/2006/main" count="31" uniqueCount="31">
  <si>
    <t>Data Realisasi Penerimaan Pajak Daerah Kabupaten Brebes Tahun 2020</t>
  </si>
  <si>
    <t>No</t>
  </si>
  <si>
    <t>Uraian</t>
  </si>
  <si>
    <t>Anggaran Perubahan</t>
  </si>
  <si>
    <t>Realisasi Bulanan</t>
  </si>
  <si>
    <t>Jumlah Total Realisasi</t>
  </si>
  <si>
    <t>% realisasi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</si>
  <si>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</si>
  <si>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</si>
  <si>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</si>
  <si>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</si>
  <si>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</si>
  <si>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</si>
  <si>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</si>
  <si>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</si>
  <si>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</si>
  <si>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</si>
  <si>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</si>
  <si>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</si>
  <si>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Pajak Hotel</t>
  </si>
  <si>
    <t>Pajak Restoran</t>
  </si>
  <si>
    <t>Pajak Hiburan</t>
  </si>
  <si>
    <t>Pajak Reklame</t>
  </si>
  <si>
    <t>Pajak Penerangan Jalan</t>
  </si>
  <si>
    <t>Pajak Minerba</t>
  </si>
  <si>
    <t>Pajak Parkir</t>
  </si>
  <si>
    <t>Pajak ABT</t>
  </si>
  <si>
    <t>Pajak SB Walet</t>
  </si>
  <si>
    <t>PBB P2</t>
  </si>
  <si>
    <t>BPHTB</t>
  </si>
  <si>
    <t>Jumlah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</si>
</sst>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[$-F800]dddd\,\ mmmm\ dd\,\ yyyy"/>
  </numFmts>
  <fonts count="4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77" fontId="2" fillId="0" borderId="1" xfId="19" applyFont="1" applyBorder="1"/>
    <xf numFmtId="177" fontId="2" fillId="0" borderId="1" xfId="0" applyNumberFormat="1" applyFont="1" applyBorder="1"/>
    <xf numFmtId="10" fontId="2" fillId="0" borderId="1" xfId="15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7" fontId="1" fillId="0" borderId="1" xfId="19" applyFont="1" applyBorder="1"/>
    <xf numFmtId="10" fontId="1" fillId="0" borderId="1" xfId="15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282229-d00a-4a47-9070-c45280697aff}">
  <dimension ref="A1:Q16"/>
  <sheetViews>
    <sheetView tabSelected="1" zoomScale="93" zoomScaleNormal="93" workbookViewId="0" topLeftCell="A1">
      <selection pane="topLeft" activeCell="Q3" sqref="Q3:Q4"/>
    </sheetView>
  </sheetViews>
  <sheetFormatPr defaultRowHeight="15" customHeight="1"/>
  <cols>
    <col min="1" max="1" width="5.285714285714286" style="1" customWidth="1"/>
    <col min="2" max="2" width="27.857142857142858" style="1" customWidth="1"/>
    <col min="3" max="3" width="19" style="1" customWidth="1"/>
    <col min="4" max="4" width="21.142857142857142" style="1" customWidth="1"/>
    <col min="5" max="5" width="21.571428571428573" style="1" customWidth="1"/>
    <col min="6" max="6" width="19" style="1" customWidth="1"/>
    <col min="7" max="8" width="21.285714285714285" style="1" customWidth="1"/>
    <col min="9" max="9" width="17" style="1" customWidth="1"/>
    <col min="10" max="10" width="19.142857142857142" style="1" customWidth="1"/>
    <col min="11" max="11" width="20" style="1" customWidth="1"/>
    <col min="12" max="12" width="21.142857142857142" style="1" customWidth="1"/>
    <col min="13" max="13" width="19.285714285714285" style="1" customWidth="1"/>
    <col min="14" max="14" width="16.571428571428573" style="1" customWidth="1"/>
    <col min="15" max="15" width="16.857142857142858" style="1" customWidth="1"/>
    <col min="16" max="16" width="19.571428571428573" style="1" customWidth="1"/>
    <col min="17" max="17" width="10.571428571428571" style="1" customWidth="1"/>
    <col min="18" max="16384" width="9.142857142857142" style="1" customWidth="1"/>
  </cols>
  <sheetData>
    <row r="1" spans="1:1" ht="15">
      <c r="A1" s="1" t="s">
        <v>0</v>
      </c>
    </row>
    <row r="3" spans="1:17" ht="30" customHeight="1">
      <c r="A3" s="2" t="s">
        <v>1</v>
      </c>
      <c r="B3" s="2" t="s">
        <v>2</v>
      </c>
      <c r="C3" s="3" t="s">
        <v>3</v>
      </c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 t="s">
        <v>5</v>
      </c>
      <c r="Q3" s="3" t="s">
        <v>6</v>
      </c>
    </row>
    <row r="4" spans="1:17" ht="15.75">
      <c r="A4" s="2"/>
      <c r="B4" s="2"/>
      <c r="C4" s="3"/>
      <c r="D4" s="4" t="s">
        <v>7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3"/>
      <c r="Q4" s="3"/>
    </row>
    <row r="5" spans="1:17" ht="15.75">
      <c r="A5" s="5">
        <v>1</v>
      </c>
      <c r="B5" s="5" t="s">
        <v>19</v>
      </c>
      <c r="C5" s="6">
        <v>135000000</v>
      </c>
      <c r="D5" s="6">
        <v>8664500</v>
      </c>
      <c r="E5" s="6">
        <v>10346000</v>
      </c>
      <c r="F5" s="6">
        <v>9942100</v>
      </c>
      <c r="G5" s="6">
        <v>3672000</v>
      </c>
      <c r="H5" s="6">
        <v>4061900</v>
      </c>
      <c r="I5" s="6">
        <v>6238000</v>
      </c>
      <c r="J5" s="6">
        <v>9958700</v>
      </c>
      <c r="K5" s="6">
        <v>10449000</v>
      </c>
      <c r="L5" s="6">
        <v>7237000</v>
      </c>
      <c r="M5" s="6">
        <v>6132000</v>
      </c>
      <c r="N5" s="6">
        <v>15281200</v>
      </c>
      <c r="O5" s="6">
        <v>25644400</v>
      </c>
      <c r="P5" s="7">
        <f>SUM(D5:O5)</f>
        <v>117626800</v>
      </c>
      <c r="Q5" s="8">
        <f>(P5/C5)*100%</f>
        <v>0.87130962962962966</v>
      </c>
    </row>
    <row r="6" spans="1:17" ht="15.75">
      <c r="A6" s="5">
        <v>2</v>
      </c>
      <c r="B6" s="5" t="s">
        <v>20</v>
      </c>
      <c r="C6" s="6">
        <v>2475000000</v>
      </c>
      <c r="D6" s="6">
        <v>164502085</v>
      </c>
      <c r="E6" s="6">
        <v>183595640</v>
      </c>
      <c r="F6" s="6">
        <v>181652843</v>
      </c>
      <c r="G6" s="6">
        <v>216218719</v>
      </c>
      <c r="H6" s="6">
        <v>122080235</v>
      </c>
      <c r="I6" s="6">
        <v>142813296</v>
      </c>
      <c r="J6" s="6">
        <v>174020243</v>
      </c>
      <c r="K6" s="6">
        <v>127416974</v>
      </c>
      <c r="L6" s="6">
        <v>137698584</v>
      </c>
      <c r="M6" s="6">
        <v>180423153</v>
      </c>
      <c r="N6" s="6">
        <v>330424575</v>
      </c>
      <c r="O6" s="6">
        <v>466515315</v>
      </c>
      <c r="P6" s="7">
        <f t="shared" si="0" ref="P6:P15">SUM(D6:O6)</f>
        <v>2427361662</v>
      </c>
      <c r="Q6" s="8">
        <f t="shared" si="1" ref="Q6:Q16">(P6/C6)*100%</f>
        <v>0.98075218666666664</v>
      </c>
    </row>
    <row r="7" spans="1:17" ht="15.75">
      <c r="A7" s="5">
        <v>3</v>
      </c>
      <c r="B7" s="5" t="s">
        <v>21</v>
      </c>
      <c r="C7" s="6">
        <v>157500000</v>
      </c>
      <c r="D7" s="6">
        <v>14477500</v>
      </c>
      <c r="E7" s="6">
        <v>20857500</v>
      </c>
      <c r="F7" s="6">
        <v>9954250</v>
      </c>
      <c r="G7" s="6">
        <v>8850250</v>
      </c>
      <c r="H7" s="6">
        <v>1540500</v>
      </c>
      <c r="I7" s="6">
        <v>4541300</v>
      </c>
      <c r="J7" s="6">
        <v>3948650</v>
      </c>
      <c r="K7" s="6">
        <v>765000</v>
      </c>
      <c r="L7" s="6">
        <v>4074250</v>
      </c>
      <c r="M7" s="6">
        <v>3029500</v>
      </c>
      <c r="N7" s="6">
        <v>8509500</v>
      </c>
      <c r="O7" s="6">
        <v>11025750</v>
      </c>
      <c r="P7" s="7">
        <f t="shared" si="0"/>
        <v>91573950</v>
      </c>
      <c r="Q7" s="8">
        <f t="shared" si="1"/>
        <v>0.58142190476190481</v>
      </c>
    </row>
    <row r="8" spans="1:17" ht="15.75">
      <c r="A8" s="5">
        <v>4</v>
      </c>
      <c r="B8" s="5" t="s">
        <v>22</v>
      </c>
      <c r="C8" s="6">
        <v>2250000000</v>
      </c>
      <c r="D8" s="6">
        <v>157611050</v>
      </c>
      <c r="E8" s="6">
        <v>241795775</v>
      </c>
      <c r="F8" s="6">
        <v>100911325</v>
      </c>
      <c r="G8" s="6">
        <v>108005175</v>
      </c>
      <c r="H8" s="6">
        <v>48251660</v>
      </c>
      <c r="I8" s="6">
        <v>238202649</v>
      </c>
      <c r="J8" s="6">
        <v>152381638</v>
      </c>
      <c r="K8" s="6">
        <v>149541140</v>
      </c>
      <c r="L8" s="6">
        <v>316541202</v>
      </c>
      <c r="M8" s="6">
        <v>278635102</v>
      </c>
      <c r="N8" s="6">
        <v>519881465</v>
      </c>
      <c r="O8" s="6">
        <v>397157910</v>
      </c>
      <c r="P8" s="7">
        <f t="shared" si="0"/>
        <v>2708916091</v>
      </c>
      <c r="Q8" s="8">
        <f t="shared" si="1"/>
        <v>1.2039627071111112</v>
      </c>
    </row>
    <row r="9" spans="1:17" ht="15.75">
      <c r="A9" s="5">
        <v>5</v>
      </c>
      <c r="B9" s="5" t="s">
        <v>23</v>
      </c>
      <c r="C9" s="6">
        <v>47700000000</v>
      </c>
      <c r="D9" s="6">
        <v>4655724600</v>
      </c>
      <c r="E9" s="6">
        <v>4698852989</v>
      </c>
      <c r="F9" s="6">
        <v>4546949508</v>
      </c>
      <c r="G9" s="6">
        <v>4384174276</v>
      </c>
      <c r="H9" s="6">
        <v>3793312632</v>
      </c>
      <c r="I9" s="6">
        <v>3821630876</v>
      </c>
      <c r="J9" s="6">
        <v>3848369855</v>
      </c>
      <c r="K9" s="6">
        <v>3787503591</v>
      </c>
      <c r="L9" s="6">
        <v>3772182672</v>
      </c>
      <c r="M9" s="6">
        <v>3736575784</v>
      </c>
      <c r="N9" s="6">
        <v>3798230636</v>
      </c>
      <c r="O9" s="6">
        <v>3810555630</v>
      </c>
      <c r="P9" s="7">
        <f t="shared" si="0"/>
        <v>48654063049</v>
      </c>
      <c r="Q9" s="8">
        <f t="shared" si="1"/>
        <v>1.0200013217819706</v>
      </c>
    </row>
    <row r="10" spans="1:17" ht="15.75">
      <c r="A10" s="5">
        <v>6</v>
      </c>
      <c r="B10" s="5" t="s">
        <v>24</v>
      </c>
      <c r="C10" s="6">
        <v>100000000</v>
      </c>
      <c r="D10" s="6">
        <v>404688</v>
      </c>
      <c r="E10" s="6">
        <v>0</v>
      </c>
      <c r="F10" s="6">
        <v>0</v>
      </c>
      <c r="G10" s="6">
        <v>500000</v>
      </c>
      <c r="H10" s="6">
        <v>278000</v>
      </c>
      <c r="I10" s="6">
        <v>6250000</v>
      </c>
      <c r="J10" s="6">
        <v>55205625</v>
      </c>
      <c r="K10" s="6">
        <v>19393750</v>
      </c>
      <c r="L10" s="6">
        <v>34511252</v>
      </c>
      <c r="M10" s="6">
        <v>14709750</v>
      </c>
      <c r="N10" s="6">
        <v>20938750</v>
      </c>
      <c r="O10" s="6">
        <v>14511750</v>
      </c>
      <c r="P10" s="7">
        <f t="shared" si="0"/>
        <v>166703565</v>
      </c>
      <c r="Q10" s="8">
        <f t="shared" si="1"/>
        <v>1.6670356500000001</v>
      </c>
    </row>
    <row r="11" spans="1:17" ht="15.75">
      <c r="A11" s="5">
        <v>7</v>
      </c>
      <c r="B11" s="5" t="s">
        <v>25</v>
      </c>
      <c r="C11" s="6">
        <v>99000000</v>
      </c>
      <c r="D11" s="6">
        <v>9044900</v>
      </c>
      <c r="E11" s="6">
        <v>8067200</v>
      </c>
      <c r="F11" s="6">
        <v>11711400</v>
      </c>
      <c r="G11" s="6">
        <v>1395000</v>
      </c>
      <c r="H11" s="6">
        <v>4178000</v>
      </c>
      <c r="I11" s="6">
        <v>10200500</v>
      </c>
      <c r="J11" s="6">
        <v>3690900</v>
      </c>
      <c r="K11" s="6">
        <v>6951500</v>
      </c>
      <c r="L11" s="6">
        <v>9636200</v>
      </c>
      <c r="M11" s="6">
        <v>12479700</v>
      </c>
      <c r="N11" s="6">
        <v>12443100</v>
      </c>
      <c r="O11" s="6">
        <v>10986000</v>
      </c>
      <c r="P11" s="7">
        <f t="shared" si="0"/>
        <v>100784400</v>
      </c>
      <c r="Q11" s="8">
        <f t="shared" si="1"/>
        <v>1.0180242424242425</v>
      </c>
    </row>
    <row r="12" spans="1:17" ht="15.75">
      <c r="A12" s="5">
        <v>8</v>
      </c>
      <c r="B12" s="5" t="s">
        <v>26</v>
      </c>
      <c r="C12" s="6">
        <v>500000000</v>
      </c>
      <c r="D12" s="6">
        <v>18098640</v>
      </c>
      <c r="E12" s="6">
        <v>184973196</v>
      </c>
      <c r="F12" s="6">
        <v>17587300</v>
      </c>
      <c r="G12" s="6">
        <v>55691310</v>
      </c>
      <c r="H12" s="6">
        <v>59823000</v>
      </c>
      <c r="I12" s="6">
        <v>69933692</v>
      </c>
      <c r="J12" s="6">
        <v>48647413</v>
      </c>
      <c r="K12" s="6">
        <v>38564845</v>
      </c>
      <c r="L12" s="6">
        <v>45697565</v>
      </c>
      <c r="M12" s="6">
        <v>27252374</v>
      </c>
      <c r="N12" s="6">
        <v>68376000</v>
      </c>
      <c r="O12" s="6">
        <v>48518600</v>
      </c>
      <c r="P12" s="7">
        <f t="shared" si="0"/>
        <v>683163935</v>
      </c>
      <c r="Q12" s="8">
        <f t="shared" si="1"/>
        <v>1.3663278700000001</v>
      </c>
    </row>
    <row r="13" spans="1:17" ht="15.75">
      <c r="A13" s="5">
        <v>9</v>
      </c>
      <c r="B13" s="5" t="s">
        <v>27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7">
        <f t="shared" si="0"/>
        <v>0</v>
      </c>
      <c r="Q13" s="8">
        <v>0</v>
      </c>
    </row>
    <row r="14" spans="1:17" ht="15.75">
      <c r="A14" s="5">
        <v>10</v>
      </c>
      <c r="B14" s="5" t="s">
        <v>28</v>
      </c>
      <c r="C14" s="6">
        <v>33300000000</v>
      </c>
      <c r="D14" s="6">
        <v>672164296</v>
      </c>
      <c r="E14" s="6">
        <v>680754333</v>
      </c>
      <c r="F14" s="6">
        <v>2024927863</v>
      </c>
      <c r="G14" s="6">
        <v>1681958816</v>
      </c>
      <c r="H14" s="6">
        <v>756147814</v>
      </c>
      <c r="I14" s="6">
        <v>3610961180</v>
      </c>
      <c r="J14" s="6">
        <v>5005192033</v>
      </c>
      <c r="K14" s="6">
        <v>6983090788</v>
      </c>
      <c r="L14" s="6">
        <v>5679363583</v>
      </c>
      <c r="M14" s="6">
        <v>1508268090</v>
      </c>
      <c r="N14" s="6">
        <v>3772856371</v>
      </c>
      <c r="O14" s="6">
        <v>2706021830</v>
      </c>
      <c r="P14" s="7">
        <f t="shared" si="0"/>
        <v>35081706997</v>
      </c>
      <c r="Q14" s="8">
        <f t="shared" si="1"/>
        <v>1.0535047146246246</v>
      </c>
    </row>
    <row r="15" spans="1:17" ht="15.75">
      <c r="A15" s="5">
        <v>11</v>
      </c>
      <c r="B15" s="5" t="s">
        <v>29</v>
      </c>
      <c r="C15" s="6">
        <v>15000000000</v>
      </c>
      <c r="D15" s="6">
        <v>1125532076</v>
      </c>
      <c r="E15" s="6">
        <v>1140019353</v>
      </c>
      <c r="F15" s="6">
        <v>2356996255</v>
      </c>
      <c r="G15" s="6">
        <v>656627692</v>
      </c>
      <c r="H15" s="6">
        <v>1318222623</v>
      </c>
      <c r="I15" s="6">
        <v>1315189026</v>
      </c>
      <c r="J15" s="6">
        <v>963717481</v>
      </c>
      <c r="K15" s="6">
        <v>1947184173</v>
      </c>
      <c r="L15" s="6">
        <v>1876853642</v>
      </c>
      <c r="M15" s="6">
        <v>2941592793</v>
      </c>
      <c r="N15" s="6">
        <v>1385124920</v>
      </c>
      <c r="O15" s="6">
        <v>1554202198</v>
      </c>
      <c r="P15" s="7">
        <f t="shared" si="0"/>
        <v>18581262232</v>
      </c>
      <c r="Q15" s="8">
        <f t="shared" si="1"/>
        <v>1.2387508154666667</v>
      </c>
    </row>
    <row r="16" spans="1:17" ht="15.75">
      <c r="A16" s="9" t="s">
        <v>30</v>
      </c>
      <c r="B16" s="10"/>
      <c r="C16" s="11">
        <f>SUM(C5:C15)</f>
        <v>101716500000</v>
      </c>
      <c r="D16" s="11">
        <f t="shared" si="2" ref="D16:Q16">SUM(D5:D15)</f>
        <v>6826224335</v>
      </c>
      <c r="E16" s="11">
        <f t="shared" si="2"/>
        <v>7169261986</v>
      </c>
      <c r="F16" s="11">
        <f t="shared" si="2"/>
        <v>9260632844</v>
      </c>
      <c r="G16" s="11">
        <f t="shared" si="2"/>
        <v>7117093238</v>
      </c>
      <c r="H16" s="11">
        <f t="shared" si="2"/>
        <v>6107896364</v>
      </c>
      <c r="I16" s="11">
        <f t="shared" si="2"/>
        <v>9225960519</v>
      </c>
      <c r="J16" s="11">
        <f t="shared" si="2"/>
        <v>10265132538</v>
      </c>
      <c r="K16" s="11">
        <f t="shared" si="2"/>
        <v>13070860761</v>
      </c>
      <c r="L16" s="11">
        <f>SUM(L5:L15)</f>
        <v>11883795950</v>
      </c>
      <c r="M16" s="11">
        <f t="shared" si="2"/>
        <v>8709098246</v>
      </c>
      <c r="N16" s="11">
        <f t="shared" si="2"/>
        <v>9932066517</v>
      </c>
      <c r="O16" s="11">
        <f t="shared" si="2"/>
        <v>9045139383</v>
      </c>
      <c r="P16" s="11">
        <f t="shared" si="2"/>
        <v>108613162681</v>
      </c>
      <c r="Q16" s="12">
        <f t="shared" si="1"/>
        <v>1.0678027918872552</v>
      </c>
    </row>
  </sheetData>
  <mergeCells count="7">
    <mergeCell ref="Q3:Q4"/>
    <mergeCell ref="A16:B16"/>
    <mergeCell ref="D3:O3"/>
    <mergeCell ref="C3:C4"/>
    <mergeCell ref="B3:B4"/>
    <mergeCell ref="A3:A4"/>
    <mergeCell ref="P3:P4"/>
  </mergeCells>
  <pageMargins left="0.7" right="0.7" top="0.75" bottom="0.75" header="0.3" footer="0.3"/>
  <pageSetup horizontalDpi="360" verticalDpi="3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