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Sheet1!$A$1:$G$29</definedName>
  </definedNames>
  <calcPr fullCalcOnLoad="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<sst xmlns="http://schemas.openxmlformats.org/spreadsheetml/2006/main" count="31" uniqueCount="31">
  <si>
    <t xml:space="preserve">Tabel </t>
  </si>
  <si>
    <t>Banyaknya Realisasi Produksi, Ketersediaan dan Kebutuhan Pangan</t>
  </si>
  <si>
    <t>Komoditas Kedelai Menurut Bulan di Kabupaten Brebes Tahun 2020</t>
  </si>
  <si>
    <t>Bulan</t>
  </si>
  <si>
    <t>Luas Panen (Ton)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</si>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</sst>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6">
    <numFmt numFmtId="177" formatCode="_(* #,##0.00_);_(* \(#,##0.00\);_(* &quot;-&quot;_);_(@_)"/>
    <numFmt numFmtId="178" formatCode="_(* #,##0_);_(* \(#,##0\);_(* &quot;-&quot;_);_(@_)"/>
    <numFmt numFmtId="179" formatCode="_-* #,##0_-;\-* #,##0_-;_-* &quot;-&quot;??_-;_-@_-"/>
    <numFmt numFmtId="180" formatCode="_(* #,##0.00_);_(* \(#,##0.00\);_(* &quot;-&quot;??_);_(@_)"/>
    <numFmt numFmtId="181" formatCode="_(* #,##0.0000_);_(* \(#,##0.0000\);_(* &quot;-&quot;??_);_(@_)"/>
    <numFmt numFmtId="182" formatCode="#,##0.0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double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/>
    <xf numFmtId="0" fontId="4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 quotePrefix="1">
      <alignment horizontal="center"/>
    </xf>
    <xf numFmtId="0" fontId="4" fillId="0" borderId="1" xfId="0" applyFont="1" applyBorder="1"/>
    <xf numFmtId="182" fontId="7" fillId="0" borderId="1" xfId="0" applyNumberFormat="1" applyFont="1" applyFill="1" applyBorder="1" applyAlignment="1" applyProtection="1">
      <alignment vertical="center"/>
      <protection/>
    </xf>
    <xf numFmtId="181" fontId="7" fillId="0" borderId="1" xfId="0" applyNumberFormat="1" applyFont="1" applyBorder="1" applyAlignment="1">
      <alignment horizontal="right"/>
    </xf>
    <xf numFmtId="178" fontId="3" fillId="0" borderId="1" xfId="19" applyNumberFormat="1" applyFont="1" applyBorder="1"/>
    <xf numFmtId="177" fontId="3" fillId="0" borderId="1" xfId="19" applyNumberFormat="1" applyFont="1" applyBorder="1"/>
    <xf numFmtId="4" fontId="7" fillId="0" borderId="1" xfId="19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wrapText="1"/>
    </xf>
    <xf numFmtId="177" fontId="6" fillId="0" borderId="0" xfId="19" applyNumberFormat="1" applyFont="1"/>
    <xf numFmtId="180" fontId="6" fillId="0" borderId="0" xfId="0" applyNumberFormat="1"/>
    <xf numFmtId="0" fontId="4" fillId="0" borderId="1" xfId="0" applyFont="1" applyBorder="1" applyAlignment="1">
      <alignment horizontal="right"/>
    </xf>
    <xf numFmtId="4" fontId="4" fillId="0" borderId="1" xfId="0" applyNumberFormat="1" applyFont="1" applyFill="1" applyBorder="1" applyAlignment="1" applyProtection="1">
      <alignment vertical="center"/>
      <protection/>
    </xf>
    <xf numFmtId="4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Fill="1" applyBorder="1" applyAlignment="1" applyProtection="1">
      <alignment vertical="center"/>
      <protection/>
    </xf>
    <xf numFmtId="179" fontId="4" fillId="0" borderId="1" xfId="18" applyNumberFormat="1" applyFont="1" applyFill="1" applyBorder="1" applyAlignment="1" applyProtection="1">
      <alignment vertical="center"/>
      <protection/>
    </xf>
    <xf numFmtId="178" fontId="4" fillId="0" borderId="1" xfId="0" applyNumberFormat="1" applyFont="1" applyFill="1" applyBorder="1" applyAlignment="1" applyProtection="1">
      <alignment vertical="center"/>
      <protection/>
    </xf>
    <xf numFmtId="178" fontId="4" fillId="0" borderId="1" xfId="0" applyNumberFormat="1" applyFont="1" applyBorder="1" applyAlignment="1">
      <alignment horizontal="right" wrapText="1"/>
    </xf>
    <xf numFmtId="4" fontId="5" fillId="2" borderId="4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179" fontId="4" fillId="0" borderId="1" xfId="18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8" fontId="4" fillId="0" borderId="1" xfId="19" applyNumberFormat="1" applyFont="1" applyBorder="1" applyAlignment="1">
      <alignment horizontal="right"/>
    </xf>
    <xf numFmtId="3" fontId="4" fillId="0" borderId="1" xfId="19" applyNumberFormat="1" applyFont="1" applyBorder="1" applyAlignment="1">
      <alignment horizontal="right"/>
    </xf>
    <xf numFmtId="178" fontId="4" fillId="0" borderId="1" xfId="19" applyNumberFormat="1" applyFont="1" applyBorder="1" applyAlignment="1">
      <alignment horizontal="right" wrapText="1"/>
    </xf>
    <xf numFmtId="0" fontId="3" fillId="0" borderId="0" xfId="0" applyFont="1" applyBorder="1"/>
    <xf numFmtId="3" fontId="2" fillId="0" borderId="1" xfId="19" applyNumberFormat="1" applyFont="1" applyBorder="1"/>
    <xf numFmtId="179" fontId="2" fillId="0" borderId="1" xfId="18" applyNumberFormat="1" applyFont="1" applyBorder="1"/>
    <xf numFmtId="178" fontId="2" fillId="0" borderId="1" xfId="19" applyNumberFormat="1" applyFont="1" applyBorder="1"/>
    <xf numFmtId="4" fontId="2" fillId="0" borderId="1" xfId="19" applyNumberFormat="1" applyFont="1" applyBorder="1"/>
    <xf numFmtId="177" fontId="2" fillId="0" borderId="1" xfId="19" applyNumberFormat="1" applyFont="1" applyBorder="1"/>
    <xf numFmtId="0" fontId="1" fillId="0" borderId="0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910454-2094-434f-acca-00b8961a9db0}">
  <dimension ref="A1:L28"/>
  <sheetViews>
    <sheetView view="pageBreakPreview" zoomScale="75" zoomScaleNormal="100" zoomScaleSheetLayoutView="75" workbookViewId="0" topLeftCell="A1">
      <selection pane="topLeft" activeCell="C8" sqref="C8:E19"/>
    </sheetView>
  </sheetViews>
  <sheetFormatPr defaultRowHeight="15" customHeight="1"/>
  <cols>
    <col min="1" max="1" width="18.285714285714285" style="1" bestFit="1" customWidth="1"/>
    <col min="2" max="2" width="14.142857142857142" style="1" customWidth="1"/>
    <col min="3" max="7" width="15.857142857142858" style="1" customWidth="1"/>
    <col min="8" max="8" width="14.428571428571429" style="1" bestFit="1" customWidth="1"/>
    <col min="9" max="9" width="9.142857142857142" style="1" customWidth="1"/>
    <col min="10" max="10" width="13.857142857142858" style="1" customWidth="1"/>
    <col min="11" max="11" width="11.142857142857142" style="1" customWidth="1"/>
    <col min="12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3"/>
      <c r="B4" s="3"/>
      <c r="C4" s="3"/>
      <c r="D4" s="3"/>
      <c r="E4" s="3"/>
      <c r="F4" s="3"/>
      <c r="G4" s="3"/>
      <c r="H4" s="4"/>
    </row>
    <row r="5" spans="1:8" ht="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5" t="s">
        <v>9</v>
      </c>
      <c r="H5" s="7"/>
    </row>
    <row r="6" spans="1:8" ht="15">
      <c r="A6" s="5"/>
      <c r="B6" s="5"/>
      <c r="C6" s="5"/>
      <c r="D6" s="5"/>
      <c r="E6" s="5"/>
      <c r="F6" s="8"/>
      <c r="G6" s="5"/>
      <c r="H6" s="7"/>
    </row>
    <row r="7" spans="1:8" ht="15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7"/>
    </row>
    <row r="8" spans="1:11" ht="15">
      <c r="A8" s="10" t="s">
        <v>17</v>
      </c>
      <c r="B8" s="11">
        <v>0</v>
      </c>
      <c r="C8" s="12">
        <v>0</v>
      </c>
      <c r="D8" s="13">
        <v>0</v>
      </c>
      <c r="E8" s="14">
        <v>1514.4616666666668</v>
      </c>
      <c r="F8" s="15">
        <f>D8-E8</f>
        <v>-1514.4616666666668</v>
      </c>
      <c r="G8" s="16">
        <f>F8</f>
        <v>-1514.4616666666668</v>
      </c>
      <c r="H8" s="7"/>
      <c r="K8" s="17"/>
    </row>
    <row r="9" spans="1:11" ht="15">
      <c r="A9" s="10" t="s">
        <v>18</v>
      </c>
      <c r="B9" s="11">
        <v>0</v>
      </c>
      <c r="C9" s="12">
        <v>0</v>
      </c>
      <c r="D9" s="14">
        <v>0</v>
      </c>
      <c r="E9" s="14">
        <v>1514.4616666666668</v>
      </c>
      <c r="F9" s="15">
        <f t="shared" si="0" ref="F9:F19">D9-E9</f>
        <v>-1514.4616666666668</v>
      </c>
      <c r="G9" s="16">
        <f t="shared" si="1" ref="G9:G19">G8+F9</f>
        <v>-3028.9233333333336</v>
      </c>
      <c r="H9" s="7"/>
      <c r="K9" s="18"/>
    </row>
    <row r="10" spans="1:8" ht="15">
      <c r="A10" s="10" t="s">
        <v>19</v>
      </c>
      <c r="B10" s="11">
        <v>0</v>
      </c>
      <c r="C10" s="12">
        <v>0</v>
      </c>
      <c r="D10" s="14">
        <v>0</v>
      </c>
      <c r="E10" s="14">
        <v>1514.4616666666668</v>
      </c>
      <c r="F10" s="15">
        <f t="shared" si="0"/>
        <v>-1514.4616666666668</v>
      </c>
      <c r="G10" s="16">
        <f t="shared" si="1"/>
        <v>-4543.3850000000002</v>
      </c>
      <c r="H10" s="7"/>
    </row>
    <row r="11" spans="1:8" ht="15">
      <c r="A11" s="10" t="s">
        <v>20</v>
      </c>
      <c r="B11" s="11">
        <v>0</v>
      </c>
      <c r="C11" s="12">
        <v>0</v>
      </c>
      <c r="D11" s="14">
        <v>0</v>
      </c>
      <c r="E11" s="14">
        <v>1514.4616666666668</v>
      </c>
      <c r="F11" s="15">
        <f t="shared" si="0"/>
        <v>-1514.4616666666668</v>
      </c>
      <c r="G11" s="16">
        <f t="shared" si="1"/>
        <v>-6057.8466666666673</v>
      </c>
      <c r="H11" s="7"/>
    </row>
    <row r="12" spans="1:8" ht="15">
      <c r="A12" s="10" t="s">
        <v>21</v>
      </c>
      <c r="B12" s="11">
        <v>25.800000000000001</v>
      </c>
      <c r="C12" s="12">
        <v>54.190836000000004</v>
      </c>
      <c r="D12" s="14">
        <v>51.297045357600005</v>
      </c>
      <c r="E12" s="14">
        <v>1514.4616666666668</v>
      </c>
      <c r="F12" s="15">
        <f t="shared" si="0"/>
        <v>-1463.1646213090669</v>
      </c>
      <c r="G12" s="16">
        <f t="shared" si="1"/>
        <v>-7521.0112879757344</v>
      </c>
      <c r="H12" s="7"/>
    </row>
    <row r="13" spans="1:8" ht="15">
      <c r="A13" s="10" t="s">
        <v>22</v>
      </c>
      <c r="B13" s="11">
        <v>348.10000000000002</v>
      </c>
      <c r="C13" s="12">
        <v>731.02462020000007</v>
      </c>
      <c r="D13" s="14">
        <v>691.98790548132001</v>
      </c>
      <c r="E13" s="14">
        <v>1514.4616666666668</v>
      </c>
      <c r="F13" s="15">
        <f t="shared" si="0"/>
        <v>-822.4737611853468</v>
      </c>
      <c r="G13" s="16">
        <f t="shared" si="1"/>
        <v>-8343.4850491610814</v>
      </c>
      <c r="H13" s="7"/>
    </row>
    <row r="14" spans="1:8" ht="15">
      <c r="A14" s="10" t="s">
        <v>23</v>
      </c>
      <c r="B14" s="11">
        <v>583.20000000000005</v>
      </c>
      <c r="C14" s="12">
        <v>1224.7444944000001</v>
      </c>
      <c r="D14" s="14">
        <v>1159.3431383990401</v>
      </c>
      <c r="E14" s="14">
        <v>1514.4616666666668</v>
      </c>
      <c r="F14" s="15">
        <f t="shared" si="0"/>
        <v>-355.11852826762674</v>
      </c>
      <c r="G14" s="16">
        <f t="shared" si="1"/>
        <v>-8698.6035774287084</v>
      </c>
      <c r="H14" s="7"/>
    </row>
    <row r="15" spans="1:8" ht="15">
      <c r="A15" s="10" t="s">
        <v>24</v>
      </c>
      <c r="B15" s="11">
        <v>54.399999999999999</v>
      </c>
      <c r="C15" s="12">
        <v>114.26176000000001</v>
      </c>
      <c r="D15" s="14">
        <v>108.16018201600001</v>
      </c>
      <c r="E15" s="14">
        <v>1514.4616666666668</v>
      </c>
      <c r="F15" s="15">
        <f t="shared" si="0"/>
        <v>-1406.3014846506669</v>
      </c>
      <c r="G15" s="16">
        <f t="shared" si="1"/>
        <v>-10104.905062079375</v>
      </c>
      <c r="H15" s="7"/>
    </row>
    <row r="16" spans="1:11" ht="15">
      <c r="A16" s="10" t="s">
        <v>25</v>
      </c>
      <c r="B16" s="11">
        <v>0</v>
      </c>
      <c r="C16" s="12">
        <v>0</v>
      </c>
      <c r="D16" s="14">
        <v>0</v>
      </c>
      <c r="E16" s="14">
        <v>1514.4616666666668</v>
      </c>
      <c r="F16" s="15">
        <f t="shared" si="0"/>
        <v>-1514.4616666666668</v>
      </c>
      <c r="G16" s="16">
        <f t="shared" si="1"/>
        <v>-11619.366728746041</v>
      </c>
      <c r="H16" s="7"/>
      <c r="K16" s="17"/>
    </row>
    <row r="17" spans="1:11" ht="15">
      <c r="A17" s="10" t="s">
        <v>26</v>
      </c>
      <c r="B17" s="11">
        <v>25.800000000000001</v>
      </c>
      <c r="C17" s="12">
        <v>42.054000000000002</v>
      </c>
      <c r="D17" s="14">
        <v>39.808316400000002</v>
      </c>
      <c r="E17" s="14">
        <v>1514.4616666666668</v>
      </c>
      <c r="F17" s="15">
        <f t="shared" si="0"/>
        <v>-1474.6533502666668</v>
      </c>
      <c r="G17" s="16">
        <f t="shared" si="1"/>
        <v>-13094.020079012707</v>
      </c>
      <c r="H17" s="7"/>
      <c r="K17" s="17"/>
    </row>
    <row r="18" spans="1:11" ht="15">
      <c r="A18" s="10" t="s">
        <v>27</v>
      </c>
      <c r="B18" s="11">
        <v>0</v>
      </c>
      <c r="C18" s="12">
        <v>0</v>
      </c>
      <c r="D18" s="14">
        <v>0</v>
      </c>
      <c r="E18" s="14">
        <v>1514.4616666666668</v>
      </c>
      <c r="F18" s="15">
        <f t="shared" si="0"/>
        <v>-1514.4616666666668</v>
      </c>
      <c r="G18" s="16">
        <f t="shared" si="1"/>
        <v>-14608.481745679373</v>
      </c>
      <c r="H18" s="7"/>
      <c r="K18" s="17"/>
    </row>
    <row r="19" spans="1:11" ht="15">
      <c r="A19" s="10" t="s">
        <v>28</v>
      </c>
      <c r="B19" s="11">
        <v>2.8999999999999999</v>
      </c>
      <c r="C19" s="12">
        <v>4.7270000000000003</v>
      </c>
      <c r="D19" s="14">
        <v>4.4745781999999998</v>
      </c>
      <c r="E19" s="14">
        <v>1514.4616666666668</v>
      </c>
      <c r="F19" s="15">
        <f t="shared" si="0"/>
        <v>-1509.9870884666668</v>
      </c>
      <c r="G19" s="16">
        <f t="shared" si="1"/>
        <v>-16118.468834146041</v>
      </c>
      <c r="H19" s="7"/>
      <c r="K19" s="17"/>
    </row>
    <row r="20" spans="1:11" ht="15">
      <c r="A20" s="19" t="s">
        <v>29</v>
      </c>
      <c r="B20" s="20">
        <f>SUM(B8:B19)</f>
        <v>1040.2000000000003</v>
      </c>
      <c r="C20" s="20">
        <f t="shared" si="2" ref="C20:E20">SUM(C8:C19)</f>
        <v>2171.0027106000002</v>
      </c>
      <c r="D20" s="20">
        <f t="shared" si="2"/>
        <v>2055.0711658539599</v>
      </c>
      <c r="E20" s="20">
        <f t="shared" si="2"/>
        <v>18173.539999999997</v>
      </c>
      <c r="F20" s="20">
        <f>SUM(F8:F19)</f>
        <v>-16118.468834146041</v>
      </c>
      <c r="G20" s="21">
        <f>G19</f>
        <v>-16118.468834146041</v>
      </c>
      <c r="H20" s="7"/>
      <c r="K20" s="17"/>
    </row>
    <row r="21" spans="1:12" ht="15">
      <c r="A21" s="19">
        <v>2019</v>
      </c>
      <c r="B21" s="22">
        <v>1607.4000000000001</v>
      </c>
      <c r="C21" s="23">
        <v>3442.5388000000003</v>
      </c>
      <c r="D21" s="23">
        <v>3258.7072280800003</v>
      </c>
      <c r="E21" s="24">
        <v>18090.959999999999</v>
      </c>
      <c r="F21" s="24">
        <v>-14832.252771919999</v>
      </c>
      <c r="G21" s="25">
        <v>-14832.252771919999</v>
      </c>
      <c r="H21" s="7"/>
      <c r="J21" s="26">
        <v>14.869999999999999</v>
      </c>
      <c r="K21" s="27">
        <v>21</v>
      </c>
      <c r="L21" s="27">
        <v>16.300000000000001</v>
      </c>
    </row>
    <row r="22" spans="1:11" ht="15">
      <c r="A22" s="19">
        <v>2018</v>
      </c>
      <c r="B22" s="22">
        <v>1806.0999999999999</v>
      </c>
      <c r="C22" s="28">
        <v>3835.6699104000008</v>
      </c>
      <c r="D22" s="28">
        <v>3630.8451371846404</v>
      </c>
      <c r="E22" s="29">
        <v>18028.290000000001</v>
      </c>
      <c r="F22" s="30">
        <v>-14397.444862815362</v>
      </c>
      <c r="G22" s="25">
        <v>-14397.444862815362</v>
      </c>
      <c r="H22" s="7"/>
      <c r="K22" s="17"/>
    </row>
    <row r="23" spans="1:8" ht="15">
      <c r="A23" s="19">
        <v>2017</v>
      </c>
      <c r="B23" s="31">
        <v>1900.5000000000002</v>
      </c>
      <c r="C23" s="28">
        <v>3509.9055000000003</v>
      </c>
      <c r="D23" s="28">
        <v>3322.4765462999999</v>
      </c>
      <c r="E23" s="30">
        <v>17960.040000000001</v>
      </c>
      <c r="F23" s="30">
        <v>-14637.563453700001</v>
      </c>
      <c r="G23" s="32">
        <v>-14637.563453700001</v>
      </c>
      <c r="H23" s="33"/>
    </row>
    <row r="24" spans="1:8" ht="15">
      <c r="A24" s="19">
        <v>2016</v>
      </c>
      <c r="B24" s="34">
        <v>2549.7999999999997</v>
      </c>
      <c r="C24" s="35">
        <v>3717.107500000001</v>
      </c>
      <c r="D24" s="35">
        <v>3518.6139595000009</v>
      </c>
      <c r="E24" s="36">
        <v>17888.799999999999</v>
      </c>
      <c r="F24" s="36">
        <v>-14370.186040500001</v>
      </c>
      <c r="G24" s="36">
        <v>-14370.186040500001</v>
      </c>
      <c r="H24" s="7"/>
    </row>
    <row r="25" spans="1:8" ht="15">
      <c r="A25" s="19"/>
      <c r="B25" s="37"/>
      <c r="C25" s="38"/>
      <c r="D25" s="38"/>
      <c r="E25" s="38"/>
      <c r="F25" s="37"/>
      <c r="G25" s="37"/>
      <c r="H25" s="7"/>
    </row>
    <row r="27" spans="1:4" ht="15">
      <c r="A27" s="39" t="s">
        <v>30</v>
      </c>
      <c r="B27" s="39"/>
      <c r="C27" s="39"/>
      <c r="D27" s="39"/>
    </row>
    <row r="28" spans="1:8" ht="15">
      <c r="A28" s="39"/>
      <c r="B28" s="39"/>
      <c r="C28" s="39"/>
      <c r="D28" s="39"/>
      <c r="E28" s="39"/>
      <c r="F28" s="39"/>
      <c r="G28" s="39"/>
      <c r="H28" s="39"/>
    </row>
  </sheetData>
  <mergeCells count="12">
    <mergeCell ref="A28:H28"/>
    <mergeCell ref="F5:F6"/>
    <mergeCell ref="A27:D27"/>
    <mergeCell ref="A1:H1"/>
    <mergeCell ref="A2:H2"/>
    <mergeCell ref="A3:H3"/>
    <mergeCell ref="A5:A6"/>
    <mergeCell ref="B5:B6"/>
    <mergeCell ref="C5:C6"/>
    <mergeCell ref="D5:D6"/>
    <mergeCell ref="E5:E6"/>
    <mergeCell ref="G5:G6"/>
  </mergeCells>
  <pageMargins left="0.7" right="0.7" top="0.75" bottom="0.75" header="0.3" footer="0.3"/>
  <pageSetup orientation="portrait" paperSize="9" scale="7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