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UwG4e56sufdhkmgqqOd9MRAuOz5y7P5bUuZRkvYmVAQ="/>
    </ext>
  </extLst>
</workbook>
</file>

<file path=xl/sharedStrings.xml><?xml version="1.0" encoding="utf-8"?>
<sst xmlns="http://schemas.openxmlformats.org/spreadsheetml/2006/main" count="28" uniqueCount="28">
  <si>
    <t>Tabel</t>
  </si>
  <si>
    <t>Banyaknya Operasi Ketertiban / Keamanan di Kabupaten Brebes Selama Tahun 2024</t>
  </si>
  <si>
    <t xml:space="preserve">Kecamatan                      </t>
  </si>
  <si>
    <t>Jumlah Operasi Ketertiban / Keamanan</t>
  </si>
  <si>
    <t>Obyek Penertiban</t>
  </si>
  <si>
    <t>Pekat</t>
  </si>
  <si>
    <t>PKL</t>
  </si>
  <si>
    <t>Spanduk</t>
  </si>
  <si>
    <t>Perijinan</t>
  </si>
  <si>
    <t>profil</t>
  </si>
  <si>
    <t>selisih</t>
  </si>
  <si>
    <t>010.SALEM</t>
  </si>
  <si>
    <t>020.BANTARKAWUNG</t>
  </si>
  <si>
    <t>030.BUMIAYU</t>
  </si>
  <si>
    <t>040.PAGUYANGAN</t>
  </si>
  <si>
    <t>050.SIRAMPOG</t>
  </si>
  <si>
    <t>060.TONJONG</t>
  </si>
  <si>
    <t>070.LARANGAN</t>
  </si>
  <si>
    <t>080.KETANGGUNGAN</t>
  </si>
  <si>
    <t>090.BANJARHARJO</t>
  </si>
  <si>
    <t>100.LOSARI</t>
  </si>
  <si>
    <t>110.TANJUNG</t>
  </si>
  <si>
    <t>120.KERSANA</t>
  </si>
  <si>
    <t>130.BULAKAMBA</t>
  </si>
  <si>
    <t>140.WANASARI</t>
  </si>
  <si>
    <t>150.SONGGOM</t>
  </si>
  <si>
    <t>160.JATIBARANG</t>
  </si>
  <si>
    <t>170.BREBES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</si>
</sst>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5">
    <font>
      <sz val="10.0"/>
      <color theme="1"/>
      <name val="Arial"/>
      <scheme val="minor"/>
    </font>
    <font>
      <b/>
      <sz val="11.0"/>
      <color rgb="FF000000"/>
      <name val="Calibri"/>
    </font>
    <font>
      <b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5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5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6" fillId="0" fontId="3" numFmtId="0" xfId="0" applyBorder="1" applyFont="1"/>
    <xf borderId="0" fillId="0" fontId="4" numFmtId="0" xfId="0" applyFont="1"/>
    <xf borderId="0" fillId="0" fontId="4" numFmtId="0" xfId="0" applyAlignment="1" applyFont="1">
      <alignment horizontal="center"/>
    </xf>
    <xf borderId="7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quotePrefix="1" borderId="13" fillId="0" fontId="4" numFmtId="0" xfId="0" applyBorder="1" applyFont="1"/>
    <xf borderId="14" fillId="0" fontId="4" numFmtId="37" xfId="0" applyAlignment="1" applyBorder="1" applyFont="1" applyNumberFormat="1">
      <alignment horizontal="center"/>
    </xf>
    <xf borderId="15" fillId="0" fontId="4" numFmtId="37" xfId="0" applyAlignment="1" applyBorder="1" applyFont="1" applyNumberFormat="1">
      <alignment horizontal="center"/>
    </xf>
    <xf borderId="14" fillId="0" fontId="4" numFmtId="164" xfId="0" applyBorder="1" applyFont="1" applyNumberFormat="1"/>
    <xf borderId="0" fillId="0" fontId="4" numFmtId="164" xfId="0" applyFont="1" applyNumberFormat="1"/>
    <xf borderId="0" fillId="0" fontId="4" numFmtId="1" xfId="0" applyFont="1" applyNumberFormat="1"/>
    <xf borderId="16" fillId="2" fontId="4" numFmtId="0" xfId="0" applyBorder="1" applyFill="1" applyFont="1"/>
    <xf borderId="14" fillId="2" fontId="4" numFmtId="164" xfId="0" applyBorder="1" applyFont="1" applyNumberFormat="1"/>
    <xf borderId="16" fillId="2" fontId="4" numFmtId="164" xfId="0" applyBorder="1" applyFont="1" applyNumberFormat="1"/>
    <xf borderId="16" fillId="2" fontId="4" numFmtId="1" xfId="0" applyBorder="1" applyFont="1" applyNumberFormat="1"/>
    <xf borderId="13" fillId="0" fontId="4" numFmtId="0" xfId="0" applyBorder="1" applyFont="1"/>
    <xf borderId="17" fillId="0" fontId="4" numFmtId="0" xfId="0" applyBorder="1" applyFont="1"/>
    <xf borderId="18" fillId="0" fontId="4" numFmtId="37" xfId="0" applyAlignment="1" applyBorder="1" applyFont="1" applyNumberFormat="1">
      <alignment horizontal="center"/>
    </xf>
    <xf borderId="19" fillId="0" fontId="4" numFmtId="37" xfId="0" applyAlignment="1" applyBorder="1" applyFont="1" applyNumberFormat="1">
      <alignment horizontal="center"/>
    </xf>
    <xf borderId="20" fillId="0" fontId="2" numFmtId="0" xfId="0" applyAlignment="1" applyBorder="1" applyFont="1">
      <alignment horizontal="right" vertical="center"/>
    </xf>
    <xf borderId="21" fillId="0" fontId="2" numFmtId="37" xfId="0" applyAlignment="1" applyBorder="1" applyFont="1" applyNumberFormat="1">
      <alignment horizontal="center"/>
    </xf>
    <xf borderId="13" fillId="0" fontId="2" numFmtId="0" xfId="0" applyAlignment="1" applyBorder="1" applyFont="1">
      <alignment horizontal="right" vertical="center"/>
    </xf>
    <xf borderId="14" fillId="0" fontId="2" numFmtId="37" xfId="0" applyAlignment="1" applyBorder="1" applyFont="1" applyNumberFormat="1">
      <alignment horizontal="center"/>
    </xf>
    <xf borderId="15" fillId="0" fontId="2" numFmtId="37" xfId="0" applyAlignment="1" applyBorder="1" applyFont="1" applyNumberFormat="1">
      <alignment horizontal="center"/>
    </xf>
    <xf borderId="13" fillId="0" fontId="2" numFmtId="0" xfId="0" applyAlignment="1" applyBorder="1" applyFont="1">
      <alignment horizontal="center"/>
    </xf>
    <xf borderId="22" fillId="0" fontId="2" numFmtId="0" xfId="0" applyAlignment="1" applyBorder="1" applyFont="1">
      <alignment horizontal="center"/>
    </xf>
    <xf borderId="23" fillId="0" fontId="2" numFmtId="37" xfId="0" applyAlignment="1" applyBorder="1" applyFont="1" applyNumberFormat="1">
      <alignment horizontal="center"/>
    </xf>
    <xf borderId="24" fillId="0" fontId="2" numFmtId="37" xfId="0" applyAlignment="1" applyBorder="1" applyFont="1" applyNumberFormat="1">
      <alignment horizontal="center"/>
    </xf>
    <xf borderId="0" fillId="0" fontId="2" numFmtId="0" xfId="0" applyAlignment="1" applyFont="1">
      <alignment horizontal="right"/>
    </xf>
    <xf borderId="0" fillId="0" fontId="2" numFmtId="37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8.63"/>
    <col customWidth="1" min="6" max="6" width="27.63"/>
    <col customWidth="1" min="7" max="26" width="8.63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/>
    <row r="4" ht="22.5" customHeight="1">
      <c r="A4" s="3" t="s">
        <v>2</v>
      </c>
      <c r="B4" s="3" t="s">
        <v>3</v>
      </c>
      <c r="C4" s="4" t="s">
        <v>4</v>
      </c>
      <c r="D4" s="5"/>
      <c r="E4" s="5"/>
      <c r="F4" s="6"/>
    </row>
    <row r="5" ht="14.25" customHeight="1">
      <c r="A5" s="7"/>
      <c r="B5" s="7"/>
      <c r="C5" s="8" t="s">
        <v>5</v>
      </c>
      <c r="D5" s="8" t="s">
        <v>6</v>
      </c>
      <c r="E5" s="8" t="s">
        <v>7</v>
      </c>
      <c r="F5" s="9" t="s">
        <v>8</v>
      </c>
    </row>
    <row r="6" ht="6.0" customHeight="1">
      <c r="A6" s="7"/>
      <c r="B6" s="7"/>
      <c r="C6" s="7"/>
      <c r="D6" s="7"/>
      <c r="E6" s="7"/>
      <c r="F6" s="7"/>
    </row>
    <row r="7" ht="14.25" customHeight="1">
      <c r="A7" s="7"/>
      <c r="B7" s="10"/>
      <c r="C7" s="10"/>
      <c r="D7" s="10"/>
      <c r="E7" s="10"/>
      <c r="F7" s="10"/>
      <c r="G7" s="11">
        <v>2012.0</v>
      </c>
      <c r="H7" s="11">
        <v>2011.0</v>
      </c>
      <c r="J7" s="11">
        <v>2012.0</v>
      </c>
      <c r="K7" s="12" t="s">
        <v>9</v>
      </c>
      <c r="L7" s="11" t="s">
        <v>10</v>
      </c>
    </row>
    <row r="8" ht="14.25" customHeight="1">
      <c r="A8" s="13">
        <v>1.0</v>
      </c>
      <c r="B8" s="14">
        <v>2.0</v>
      </c>
      <c r="C8" s="14">
        <v>3.0</v>
      </c>
      <c r="D8" s="14">
        <v>4.0</v>
      </c>
      <c r="E8" s="14">
        <v>5.0</v>
      </c>
      <c r="F8" s="15">
        <v>6.0</v>
      </c>
    </row>
    <row r="9" ht="14.25" customHeight="1">
      <c r="A9" s="16"/>
      <c r="B9" s="17"/>
      <c r="C9" s="17"/>
      <c r="D9" s="17"/>
      <c r="E9" s="17"/>
      <c r="F9" s="18"/>
    </row>
    <row r="10" ht="14.25" customHeight="1">
      <c r="A10" s="19" t="s">
        <v>11</v>
      </c>
      <c r="B10" s="20">
        <v>3.0</v>
      </c>
      <c r="C10" s="20">
        <f>-W18</f>
        <v>0</v>
      </c>
      <c r="D10" s="20">
        <v>0.0</v>
      </c>
      <c r="E10" s="20">
        <v>3.0</v>
      </c>
      <c r="F10" s="21">
        <v>0.0</v>
      </c>
      <c r="G10" s="11">
        <v>7.0</v>
      </c>
      <c r="H10" s="11">
        <v>5.0</v>
      </c>
      <c r="J10" s="22">
        <v>720.0</v>
      </c>
      <c r="K10" s="11">
        <v>457.0</v>
      </c>
      <c r="L10" s="23">
        <f t="shared" ref="L10:L26" si="1">J10-K10</f>
        <v>263</v>
      </c>
      <c r="M10" s="23">
        <f t="shared" ref="M10:M26" si="2">C10-K10</f>
        <v>-457</v>
      </c>
      <c r="N10" s="24">
        <f t="shared" ref="N10:N26" si="3">C10/B10</f>
        <v>0</v>
      </c>
      <c r="Q10" s="12"/>
    </row>
    <row r="11" ht="14.25" customHeight="1">
      <c r="A11" s="19" t="s">
        <v>12</v>
      </c>
      <c r="B11" s="20">
        <v>3.0</v>
      </c>
      <c r="C11" s="20">
        <v>0.0</v>
      </c>
      <c r="D11" s="20">
        <v>0.0</v>
      </c>
      <c r="E11" s="20">
        <v>3.0</v>
      </c>
      <c r="F11" s="21">
        <v>0.0</v>
      </c>
      <c r="G11" s="11">
        <v>6.0</v>
      </c>
      <c r="H11" s="11">
        <v>7.0</v>
      </c>
      <c r="J11" s="22">
        <v>600.0</v>
      </c>
      <c r="K11" s="11">
        <v>523.0</v>
      </c>
      <c r="L11" s="23">
        <f t="shared" si="1"/>
        <v>77</v>
      </c>
      <c r="M11" s="23">
        <f t="shared" si="2"/>
        <v>-523</v>
      </c>
      <c r="N11" s="24">
        <f t="shared" si="3"/>
        <v>0</v>
      </c>
      <c r="Q11" s="12"/>
      <c r="R11" s="23"/>
    </row>
    <row r="12" ht="14.25" customHeight="1">
      <c r="A12" s="19" t="s">
        <v>13</v>
      </c>
      <c r="B12" s="20">
        <v>10.0</v>
      </c>
      <c r="C12" s="20">
        <v>3.0</v>
      </c>
      <c r="D12" s="20">
        <v>2.0</v>
      </c>
      <c r="E12" s="20">
        <v>3.0</v>
      </c>
      <c r="F12" s="21">
        <v>2.0</v>
      </c>
      <c r="G12" s="11">
        <v>7.0</v>
      </c>
      <c r="H12" s="11">
        <v>7.0</v>
      </c>
      <c r="J12" s="22">
        <v>452.0</v>
      </c>
      <c r="K12" s="11">
        <v>578.0</v>
      </c>
      <c r="L12" s="23">
        <f t="shared" si="1"/>
        <v>-126</v>
      </c>
      <c r="M12" s="23">
        <f t="shared" si="2"/>
        <v>-575</v>
      </c>
      <c r="N12" s="24">
        <f t="shared" si="3"/>
        <v>0.3</v>
      </c>
      <c r="Q12" s="12"/>
    </row>
    <row r="13" ht="14.25" customHeight="1">
      <c r="A13" s="19" t="s">
        <v>14</v>
      </c>
      <c r="B13" s="20">
        <v>3.0</v>
      </c>
      <c r="C13" s="20">
        <v>0.0</v>
      </c>
      <c r="D13" s="20">
        <v>0.0</v>
      </c>
      <c r="E13" s="20">
        <v>3.0</v>
      </c>
      <c r="F13" s="21">
        <v>0.0</v>
      </c>
      <c r="G13" s="11">
        <v>5.0</v>
      </c>
      <c r="H13" s="11">
        <v>5.0</v>
      </c>
      <c r="J13" s="22">
        <v>240.0</v>
      </c>
      <c r="K13" s="11">
        <v>465.0</v>
      </c>
      <c r="L13" s="23">
        <f t="shared" si="1"/>
        <v>-225</v>
      </c>
      <c r="M13" s="23">
        <f t="shared" si="2"/>
        <v>-465</v>
      </c>
      <c r="N13" s="24">
        <f t="shared" si="3"/>
        <v>0</v>
      </c>
      <c r="Q13" s="12"/>
    </row>
    <row r="14" ht="14.25" customHeight="1">
      <c r="A14" s="19" t="s">
        <v>15</v>
      </c>
      <c r="B14" s="20">
        <v>3.0</v>
      </c>
      <c r="C14" s="20">
        <v>0.0</v>
      </c>
      <c r="D14" s="20">
        <v>0.0</v>
      </c>
      <c r="E14" s="20">
        <v>3.0</v>
      </c>
      <c r="F14" s="21">
        <v>0.0</v>
      </c>
      <c r="G14" s="11">
        <v>6.0</v>
      </c>
      <c r="H14" s="11">
        <v>5.0</v>
      </c>
      <c r="J14" s="22">
        <v>260.0</v>
      </c>
      <c r="K14" s="11">
        <v>260.0</v>
      </c>
      <c r="L14" s="23">
        <f t="shared" si="1"/>
        <v>0</v>
      </c>
      <c r="M14" s="23">
        <f t="shared" si="2"/>
        <v>-260</v>
      </c>
      <c r="N14" s="24">
        <f t="shared" si="3"/>
        <v>0</v>
      </c>
      <c r="Q14" s="12"/>
    </row>
    <row r="15" ht="14.25" customHeight="1">
      <c r="A15" s="19" t="s">
        <v>16</v>
      </c>
      <c r="B15" s="20">
        <v>4.0</v>
      </c>
      <c r="C15" s="20">
        <v>1.0</v>
      </c>
      <c r="D15" s="20">
        <v>0.0</v>
      </c>
      <c r="E15" s="20">
        <v>3.0</v>
      </c>
      <c r="F15" s="21">
        <v>0.0</v>
      </c>
      <c r="G15" s="11">
        <v>6.0</v>
      </c>
      <c r="H15" s="11">
        <v>5.0</v>
      </c>
      <c r="J15" s="22">
        <v>380.0</v>
      </c>
      <c r="K15" s="11">
        <v>501.0</v>
      </c>
      <c r="L15" s="23">
        <f t="shared" si="1"/>
        <v>-121</v>
      </c>
      <c r="M15" s="23">
        <f t="shared" si="2"/>
        <v>-500</v>
      </c>
      <c r="N15" s="24">
        <f t="shared" si="3"/>
        <v>0.25</v>
      </c>
      <c r="Q15" s="12"/>
    </row>
    <row r="16" ht="14.25" customHeight="1">
      <c r="A16" s="19" t="s">
        <v>17</v>
      </c>
      <c r="B16" s="20">
        <v>7.0</v>
      </c>
      <c r="C16" s="20">
        <v>0.0</v>
      </c>
      <c r="D16" s="20">
        <v>4.0</v>
      </c>
      <c r="E16" s="20">
        <v>3.0</v>
      </c>
      <c r="F16" s="21">
        <v>0.0</v>
      </c>
      <c r="G16" s="11">
        <v>7.0</v>
      </c>
      <c r="H16" s="11">
        <v>5.0</v>
      </c>
      <c r="J16" s="22">
        <v>420.0</v>
      </c>
      <c r="K16" s="11">
        <v>474.0</v>
      </c>
      <c r="L16" s="23">
        <f t="shared" si="1"/>
        <v>-54</v>
      </c>
      <c r="M16" s="23">
        <f t="shared" si="2"/>
        <v>-474</v>
      </c>
      <c r="N16" s="24">
        <f t="shared" si="3"/>
        <v>0</v>
      </c>
      <c r="Q16" s="12"/>
    </row>
    <row r="17" ht="14.25" customHeight="1">
      <c r="A17" s="19" t="s">
        <v>18</v>
      </c>
      <c r="B17" s="20">
        <v>5.0</v>
      </c>
      <c r="C17" s="20">
        <v>0.0</v>
      </c>
      <c r="D17" s="20">
        <v>2.0</v>
      </c>
      <c r="E17" s="20">
        <v>3.0</v>
      </c>
      <c r="F17" s="21">
        <v>0.0</v>
      </c>
      <c r="G17" s="11">
        <v>6.0</v>
      </c>
      <c r="H17" s="11">
        <v>5.0</v>
      </c>
      <c r="J17" s="22">
        <v>420.0</v>
      </c>
      <c r="K17" s="11">
        <v>420.0</v>
      </c>
      <c r="L17" s="23">
        <f t="shared" si="1"/>
        <v>0</v>
      </c>
      <c r="M17" s="23">
        <f t="shared" si="2"/>
        <v>-420</v>
      </c>
      <c r="N17" s="24">
        <f t="shared" si="3"/>
        <v>0</v>
      </c>
      <c r="Q17" s="12"/>
    </row>
    <row r="18" ht="14.25" customHeight="1">
      <c r="A18" s="19" t="s">
        <v>19</v>
      </c>
      <c r="B18" s="20">
        <v>4.0</v>
      </c>
      <c r="C18" s="20">
        <v>0.0</v>
      </c>
      <c r="D18" s="20">
        <v>1.0</v>
      </c>
      <c r="E18" s="20">
        <v>3.0</v>
      </c>
      <c r="F18" s="21">
        <v>0.0</v>
      </c>
      <c r="G18" s="25">
        <v>5.0</v>
      </c>
      <c r="H18" s="25">
        <v>5.0</v>
      </c>
      <c r="I18" s="25"/>
      <c r="J18" s="26">
        <v>790.0</v>
      </c>
      <c r="K18" s="25">
        <v>690.0</v>
      </c>
      <c r="L18" s="27">
        <f t="shared" si="1"/>
        <v>100</v>
      </c>
      <c r="M18" s="23">
        <f t="shared" si="2"/>
        <v>-690</v>
      </c>
      <c r="N18" s="28">
        <f t="shared" si="3"/>
        <v>0</v>
      </c>
      <c r="Q18" s="12"/>
    </row>
    <row r="19" ht="14.25" customHeight="1">
      <c r="A19" s="29" t="s">
        <v>20</v>
      </c>
      <c r="B19" s="20">
        <v>8.0</v>
      </c>
      <c r="C19" s="20">
        <v>3.0</v>
      </c>
      <c r="D19" s="20">
        <v>0.0</v>
      </c>
      <c r="E19" s="20">
        <v>3.0</v>
      </c>
      <c r="F19" s="21">
        <v>2.0</v>
      </c>
      <c r="G19" s="25">
        <v>7.0</v>
      </c>
      <c r="H19" s="25">
        <v>6.0</v>
      </c>
      <c r="I19" s="25"/>
      <c r="J19" s="26">
        <v>710.0</v>
      </c>
      <c r="K19" s="25">
        <v>616.0</v>
      </c>
      <c r="L19" s="27">
        <f t="shared" si="1"/>
        <v>94</v>
      </c>
      <c r="M19" s="23">
        <f t="shared" si="2"/>
        <v>-613</v>
      </c>
      <c r="N19" s="28">
        <f t="shared" si="3"/>
        <v>0.375</v>
      </c>
      <c r="Q19" s="12"/>
    </row>
    <row r="20" ht="14.25" customHeight="1">
      <c r="A20" s="29" t="s">
        <v>21</v>
      </c>
      <c r="B20" s="20">
        <v>3.0</v>
      </c>
      <c r="C20" s="20">
        <v>0.0</v>
      </c>
      <c r="D20" s="20">
        <v>0.0</v>
      </c>
      <c r="E20" s="20">
        <v>3.0</v>
      </c>
      <c r="F20" s="21">
        <v>0.0</v>
      </c>
      <c r="G20" s="11">
        <v>7.0</v>
      </c>
      <c r="H20" s="11">
        <v>7.0</v>
      </c>
      <c r="J20" s="22">
        <v>560.0</v>
      </c>
      <c r="K20" s="11">
        <v>526.0</v>
      </c>
      <c r="L20" s="23">
        <f t="shared" si="1"/>
        <v>34</v>
      </c>
      <c r="M20" s="23">
        <f t="shared" si="2"/>
        <v>-526</v>
      </c>
      <c r="N20" s="24">
        <f t="shared" si="3"/>
        <v>0</v>
      </c>
      <c r="Q20" s="12"/>
    </row>
    <row r="21" ht="14.25" customHeight="1">
      <c r="A21" s="29" t="s">
        <v>22</v>
      </c>
      <c r="B21" s="20">
        <v>3.0</v>
      </c>
      <c r="C21" s="20">
        <v>0.0</v>
      </c>
      <c r="D21" s="20">
        <v>0.0</v>
      </c>
      <c r="E21" s="20">
        <v>3.0</v>
      </c>
      <c r="F21" s="21">
        <v>0.0</v>
      </c>
      <c r="G21" s="11">
        <v>7.0</v>
      </c>
      <c r="H21" s="11">
        <v>7.0</v>
      </c>
      <c r="J21" s="22">
        <v>260.0</v>
      </c>
      <c r="K21" s="11">
        <v>452.0</v>
      </c>
      <c r="L21" s="23">
        <f t="shared" si="1"/>
        <v>-192</v>
      </c>
      <c r="M21" s="23">
        <f t="shared" si="2"/>
        <v>-452</v>
      </c>
      <c r="N21" s="24">
        <f t="shared" si="3"/>
        <v>0</v>
      </c>
      <c r="Q21" s="12"/>
    </row>
    <row r="22" ht="14.25" customHeight="1">
      <c r="A22" s="29" t="s">
        <v>23</v>
      </c>
      <c r="B22" s="20">
        <v>6.0</v>
      </c>
      <c r="C22" s="20">
        <v>3.0</v>
      </c>
      <c r="D22" s="20">
        <v>0.0</v>
      </c>
      <c r="E22" s="20">
        <v>3.0</v>
      </c>
      <c r="F22" s="21">
        <v>0.0</v>
      </c>
      <c r="G22" s="11">
        <v>6.0</v>
      </c>
      <c r="H22" s="11">
        <v>7.0</v>
      </c>
      <c r="J22" s="22">
        <v>820.0</v>
      </c>
      <c r="K22" s="11">
        <v>802.0</v>
      </c>
      <c r="L22" s="23">
        <f t="shared" si="1"/>
        <v>18</v>
      </c>
      <c r="M22" s="23">
        <f t="shared" si="2"/>
        <v>-799</v>
      </c>
      <c r="N22" s="24">
        <f t="shared" si="3"/>
        <v>0.5</v>
      </c>
      <c r="Q22" s="12"/>
    </row>
    <row r="23" ht="14.25" customHeight="1">
      <c r="A23" s="29" t="s">
        <v>24</v>
      </c>
      <c r="B23" s="20">
        <v>3.0</v>
      </c>
      <c r="C23" s="20">
        <v>0.0</v>
      </c>
      <c r="D23" s="20">
        <v>0.0</v>
      </c>
      <c r="E23" s="20">
        <v>3.0</v>
      </c>
      <c r="F23" s="21">
        <v>0.0</v>
      </c>
      <c r="G23" s="11">
        <v>5.0</v>
      </c>
      <c r="H23" s="11">
        <v>3.0</v>
      </c>
      <c r="J23" s="22">
        <v>720.0</v>
      </c>
      <c r="K23" s="11">
        <v>690.0</v>
      </c>
      <c r="L23" s="23">
        <f t="shared" si="1"/>
        <v>30</v>
      </c>
      <c r="M23" s="23">
        <f t="shared" si="2"/>
        <v>-690</v>
      </c>
      <c r="N23" s="24">
        <f t="shared" si="3"/>
        <v>0</v>
      </c>
      <c r="Q23" s="12"/>
    </row>
    <row r="24" ht="14.25" customHeight="1">
      <c r="A24" s="29" t="s">
        <v>25</v>
      </c>
      <c r="B24" s="20">
        <v>3.0</v>
      </c>
      <c r="C24" s="20">
        <f>-C10</f>
        <v>0</v>
      </c>
      <c r="D24" s="20">
        <v>0.0</v>
      </c>
      <c r="E24" s="20">
        <v>3.0</v>
      </c>
      <c r="F24" s="21">
        <v>0.0</v>
      </c>
      <c r="G24" s="11">
        <v>5.0</v>
      </c>
      <c r="H24" s="11">
        <v>5.0</v>
      </c>
      <c r="J24" s="22">
        <v>420.0</v>
      </c>
      <c r="K24" s="11">
        <v>404.0</v>
      </c>
      <c r="L24" s="23">
        <f t="shared" si="1"/>
        <v>16</v>
      </c>
      <c r="M24" s="23">
        <f t="shared" si="2"/>
        <v>-404</v>
      </c>
      <c r="N24" s="24">
        <f t="shared" si="3"/>
        <v>0</v>
      </c>
      <c r="Q24" s="12"/>
    </row>
    <row r="25" ht="14.25" customHeight="1">
      <c r="A25" s="29" t="s">
        <v>26</v>
      </c>
      <c r="B25" s="20">
        <v>7.0</v>
      </c>
      <c r="C25" s="20">
        <v>1.0</v>
      </c>
      <c r="D25" s="20">
        <v>1.0</v>
      </c>
      <c r="E25" s="20">
        <v>3.0</v>
      </c>
      <c r="F25" s="21">
        <v>2.0</v>
      </c>
      <c r="G25" s="11">
        <v>7.0</v>
      </c>
      <c r="H25" s="11">
        <v>6.0</v>
      </c>
      <c r="J25" s="22">
        <v>800.0</v>
      </c>
      <c r="K25" s="11">
        <v>800.0</v>
      </c>
      <c r="L25" s="23">
        <f t="shared" si="1"/>
        <v>0</v>
      </c>
      <c r="M25" s="23">
        <f t="shared" si="2"/>
        <v>-799</v>
      </c>
      <c r="N25" s="24">
        <f t="shared" si="3"/>
        <v>0.1428571429</v>
      </c>
      <c r="Q25" s="12"/>
    </row>
    <row r="26" ht="14.25" customHeight="1">
      <c r="A26" s="30" t="s">
        <v>27</v>
      </c>
      <c r="B26" s="31">
        <v>66.0</v>
      </c>
      <c r="C26" s="31">
        <v>4.0</v>
      </c>
      <c r="D26" s="31">
        <v>50.0</v>
      </c>
      <c r="E26" s="31">
        <v>9.0</v>
      </c>
      <c r="F26" s="32">
        <v>3.0</v>
      </c>
      <c r="G26" s="11">
        <v>4.0</v>
      </c>
      <c r="H26" s="11">
        <v>5.0</v>
      </c>
      <c r="J26" s="22">
        <v>720.0</v>
      </c>
      <c r="K26" s="11">
        <v>538.0</v>
      </c>
      <c r="L26" s="23">
        <f t="shared" si="1"/>
        <v>182</v>
      </c>
      <c r="M26" s="23">
        <f t="shared" si="2"/>
        <v>-534</v>
      </c>
      <c r="N26" s="24">
        <f t="shared" si="3"/>
        <v>0.06060606061</v>
      </c>
      <c r="Q26" s="12"/>
    </row>
    <row r="27" ht="14.25" customHeight="1">
      <c r="A27" s="33">
        <v>2024.0</v>
      </c>
      <c r="B27" s="34">
        <f t="shared" ref="B27:F27" si="4">SUM(B10:B26)</f>
        <v>141</v>
      </c>
      <c r="C27" s="34">
        <f t="shared" si="4"/>
        <v>15</v>
      </c>
      <c r="D27" s="34">
        <f t="shared" si="4"/>
        <v>60</v>
      </c>
      <c r="E27" s="34">
        <f t="shared" si="4"/>
        <v>57</v>
      </c>
      <c r="F27" s="34">
        <f t="shared" si="4"/>
        <v>9</v>
      </c>
      <c r="N27" s="24">
        <f t="shared" ref="N27:N30" si="5">AVERAGE(N7:N23)</f>
        <v>0.1017857143</v>
      </c>
      <c r="Q27" s="23"/>
      <c r="R27" s="23"/>
    </row>
    <row r="28" ht="14.25" customHeight="1">
      <c r="A28" s="35">
        <f t="shared" ref="A28:A31" si="6">A27-1</f>
        <v>2023</v>
      </c>
      <c r="B28" s="36">
        <v>120.0</v>
      </c>
      <c r="C28" s="36">
        <v>18.0</v>
      </c>
      <c r="D28" s="36">
        <v>44.0</v>
      </c>
      <c r="E28" s="36">
        <v>49.0</v>
      </c>
      <c r="F28" s="37">
        <v>9.0</v>
      </c>
      <c r="N28" s="24">
        <f t="shared" si="5"/>
        <v>0.095</v>
      </c>
      <c r="Q28" s="23"/>
      <c r="R28" s="23"/>
    </row>
    <row r="29" ht="14.25" customHeight="1">
      <c r="A29" s="35">
        <f t="shared" si="6"/>
        <v>2022</v>
      </c>
      <c r="B29" s="36">
        <v>126.0</v>
      </c>
      <c r="C29" s="36">
        <v>35.0</v>
      </c>
      <c r="D29" s="36">
        <v>182.0</v>
      </c>
      <c r="E29" s="36">
        <v>53.0</v>
      </c>
      <c r="F29" s="37">
        <v>20.0</v>
      </c>
      <c r="N29" s="24">
        <f t="shared" si="5"/>
        <v>0.09799107143</v>
      </c>
      <c r="Q29" s="23"/>
      <c r="R29" s="23"/>
    </row>
    <row r="30" ht="14.25" customHeight="1">
      <c r="A30" s="35">
        <f t="shared" si="6"/>
        <v>2021</v>
      </c>
      <c r="B30" s="36">
        <v>91.0</v>
      </c>
      <c r="C30" s="36">
        <v>22.0</v>
      </c>
      <c r="D30" s="36">
        <v>164.0</v>
      </c>
      <c r="E30" s="36">
        <v>33.0</v>
      </c>
      <c r="F30" s="37">
        <v>12.0</v>
      </c>
      <c r="N30" s="24">
        <f t="shared" si="5"/>
        <v>0.09579195314</v>
      </c>
      <c r="Q30" s="23"/>
      <c r="R30" s="23"/>
    </row>
    <row r="31" ht="14.25" customHeight="1">
      <c r="A31" s="35">
        <f t="shared" si="6"/>
        <v>2020</v>
      </c>
      <c r="B31" s="36">
        <v>83.0</v>
      </c>
      <c r="C31" s="36">
        <v>29.0</v>
      </c>
      <c r="D31" s="36">
        <v>24.0</v>
      </c>
      <c r="E31" s="36">
        <v>29.0</v>
      </c>
      <c r="F31" s="37">
        <v>1.0</v>
      </c>
      <c r="N31" s="24"/>
      <c r="Q31" s="23"/>
      <c r="R31" s="23"/>
    </row>
    <row r="32" ht="14.25" customHeight="1">
      <c r="A32" s="38"/>
      <c r="B32" s="36"/>
      <c r="C32" s="36"/>
      <c r="D32" s="36"/>
      <c r="E32" s="36"/>
      <c r="F32" s="37"/>
      <c r="N32" s="24"/>
      <c r="Q32" s="23"/>
      <c r="R32" s="23"/>
    </row>
    <row r="33" ht="14.25" customHeight="1">
      <c r="A33" s="39"/>
      <c r="B33" s="40"/>
      <c r="C33" s="40"/>
      <c r="D33" s="40"/>
      <c r="E33" s="40"/>
      <c r="F33" s="41"/>
      <c r="N33" s="24"/>
      <c r="Q33" s="23"/>
      <c r="R33" s="23"/>
    </row>
    <row r="34" ht="14.25" customHeight="1">
      <c r="A34" s="42"/>
      <c r="B34" s="43"/>
      <c r="C34" s="43"/>
      <c r="D34" s="43"/>
      <c r="E34" s="43"/>
      <c r="F34" s="43"/>
      <c r="N34" s="24"/>
      <c r="Q34" s="23"/>
      <c r="R34" s="23"/>
    </row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E5:E7"/>
    <mergeCell ref="F5:F7"/>
    <mergeCell ref="A1:F1"/>
    <mergeCell ref="A2:F2"/>
    <mergeCell ref="A4:A7"/>
    <mergeCell ref="B4:B7"/>
    <mergeCell ref="C4:F4"/>
    <mergeCell ref="C5:C7"/>
    <mergeCell ref="D5:D7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