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<sst xmlns="http://schemas.openxmlformats.org/spreadsheetml/2006/main" count="44" uniqueCount="41">
  <si>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28</t>
  </si>
  <si>
    <t>Luas Panen, Produksi dan Rata-Rata Produksi Mangga</t>
  </si>
  <si>
    <t>Di Kabupaten Brebes Tahun 2020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</si>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</sst>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_-;\-* #,##0_-;_-* &quot;-&quot;??_-;_-@_-"/>
    <numFmt numFmtId="180" formatCode="_-* #,##0.00_-;\-* #,##0.00_-;_-* &quot;-&quot;??_-;_-@_-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rgb="FF000000"/>
      <name val="Microsoft Sans Serif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thin">
        <color auto="1"/>
      </right>
      <top style="medium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</border>
    <border>
      <left style="thin">
        <color auto="1"/>
      </left>
      <right/>
      <top style="medium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</border>
    <border>
      <left style="thin">
        <color auto="1"/>
      </left>
      <right/>
      <top style="hair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hair">
        <color auto="1"/>
      </left>
      <right style="hair">
        <color auto="1"/>
      </right>
      <top/>
      <bottom style="thin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/>
    <xf numFmtId="177" fontId="8" fillId="2" borderId="0" xfId="18" applyNumberFormat="1" applyFont="1" applyFill="1" applyAlignment="1">
      <alignment horizontal="center" vertical="top"/>
    </xf>
    <xf numFmtId="0" fontId="3" fillId="2" borderId="0" xfId="18" applyNumberFormat="1" applyFont="1" applyFill="1" applyBorder="1" applyAlignment="1">
      <alignment vertical="top"/>
    </xf>
    <xf numFmtId="177" fontId="3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1" xfId="18" applyNumberFormat="1" applyFont="1" applyFill="1" applyBorder="1" applyAlignment="1">
      <alignment horizontal="center"/>
    </xf>
    <xf numFmtId="177" fontId="3" fillId="2" borderId="2" xfId="18" applyNumberFormat="1" applyFont="1" applyFill="1" applyBorder="1" applyAlignment="1">
      <alignment horizontal="center"/>
    </xf>
    <xf numFmtId="180" fontId="3" fillId="2" borderId="3" xfId="18" applyFont="1" applyFill="1" applyBorder="1" applyAlignment="1">
      <alignment horizontal="center"/>
    </xf>
    <xf numFmtId="177" fontId="3" fillId="2" borderId="3" xfId="18" applyNumberFormat="1" applyFont="1" applyFill="1" applyBorder="1" applyAlignment="1">
      <alignment horizontal="center" vertical="center"/>
    </xf>
    <xf numFmtId="0" fontId="3" fillId="2" borderId="4" xfId="18" applyNumberFormat="1" applyFont="1" applyFill="1" applyBorder="1" applyAlignment="1">
      <alignment horizontal="center" vertical="center"/>
    </xf>
    <xf numFmtId="177" fontId="3" fillId="2" borderId="4" xfId="18" applyNumberFormat="1" applyFont="1" applyFill="1" applyBorder="1" applyAlignment="1">
      <alignment horizontal="center"/>
    </xf>
    <xf numFmtId="177" fontId="3" fillId="2" borderId="5" xfId="18" applyNumberFormat="1" applyFont="1" applyFill="1" applyBorder="1" applyAlignment="1">
      <alignment horizontal="center"/>
    </xf>
    <xf numFmtId="180" fontId="3" fillId="2" borderId="6" xfId="18" applyFont="1" applyFill="1" applyBorder="1" applyAlignment="1">
      <alignment horizontal="center"/>
    </xf>
    <xf numFmtId="177" fontId="3" fillId="2" borderId="6" xfId="18" applyNumberFormat="1" applyFont="1" applyFill="1" applyBorder="1" applyAlignment="1">
      <alignment horizontal="center" vertical="center"/>
    </xf>
    <xf numFmtId="0" fontId="3" fillId="2" borderId="7" xfId="18" applyNumberFormat="1" applyFont="1" applyFill="1" applyBorder="1" applyAlignment="1">
      <alignment horizontal="center" vertical="center"/>
    </xf>
    <xf numFmtId="177" fontId="3" fillId="2" borderId="8" xfId="18" applyNumberFormat="1" applyFont="1" applyFill="1" applyBorder="1" applyAlignment="1">
      <alignment horizontal="center"/>
    </xf>
    <xf numFmtId="177" fontId="7" fillId="2" borderId="8" xfId="18" applyNumberFormat="1" applyFont="1" applyFill="1" applyBorder="1" applyAlignment="1">
      <alignment horizontal="center"/>
    </xf>
    <xf numFmtId="180" fontId="3" fillId="2" borderId="9" xfId="18" applyFont="1" applyFill="1" applyBorder="1" applyAlignment="1">
      <alignment horizontal="center" vertical="center" wrapText="1"/>
    </xf>
    <xf numFmtId="177" fontId="3" fillId="2" borderId="9" xfId="18" applyNumberFormat="1" applyFont="1" applyFill="1" applyBorder="1" applyAlignment="1">
      <alignment horizontal="center" vertical="center" wrapText="1"/>
    </xf>
    <xf numFmtId="0" fontId="3" fillId="2" borderId="10" xfId="18" applyNumberFormat="1" applyFont="1" applyFill="1" applyBorder="1" applyAlignment="1" quotePrefix="1">
      <alignment horizontal="center" vertical="center"/>
    </xf>
    <xf numFmtId="0" fontId="3" fillId="2" borderId="11" xfId="18" applyNumberFormat="1" applyFont="1" applyFill="1" applyBorder="1" applyAlignment="1" quotePrefix="1">
      <alignment horizontal="center" vertical="center"/>
    </xf>
    <xf numFmtId="0" fontId="3" fillId="2" borderId="12" xfId="18" applyNumberFormat="1" applyFont="1" applyFill="1" applyBorder="1" applyAlignment="1" quotePrefix="1">
      <alignment horizontal="center" vertical="center"/>
    </xf>
    <xf numFmtId="0" fontId="3" fillId="2" borderId="13" xfId="18" applyNumberFormat="1" applyFont="1" applyFill="1" applyBorder="1" applyAlignment="1">
      <alignment vertical="top" wrapText="1"/>
    </xf>
    <xf numFmtId="179" fontId="6" fillId="2" borderId="14" xfId="18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horizontal="right" vertical="center"/>
    </xf>
    <xf numFmtId="177" fontId="3" fillId="2" borderId="14" xfId="18" applyNumberFormat="1" applyFont="1" applyFill="1" applyBorder="1" applyAlignment="1">
      <alignment vertical="top" wrapText="1"/>
    </xf>
    <xf numFmtId="178" fontId="4" fillId="2" borderId="14" xfId="18" applyNumberFormat="1" applyFont="1" applyFill="1" applyBorder="1" applyAlignment="1">
      <alignment vertical="top"/>
    </xf>
    <xf numFmtId="177" fontId="4" fillId="2" borderId="15" xfId="18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right" vertical="center"/>
    </xf>
    <xf numFmtId="180" fontId="1" fillId="0" borderId="0" xfId="18" applyFont="1" applyBorder="1"/>
    <xf numFmtId="0" fontId="3" fillId="2" borderId="16" xfId="18" applyNumberFormat="1" applyFont="1" applyFill="1" applyBorder="1" applyAlignment="1">
      <alignment vertical="top" wrapText="1"/>
    </xf>
    <xf numFmtId="179" fontId="6" fillId="2" borderId="17" xfId="18" applyNumberFormat="1" applyFont="1" applyFill="1" applyBorder="1" applyAlignment="1">
      <alignment vertical="center"/>
    </xf>
    <xf numFmtId="3" fontId="6" fillId="2" borderId="17" xfId="0" applyNumberFormat="1" applyFont="1" applyFill="1" applyBorder="1" applyAlignment="1">
      <alignment horizontal="right" vertical="center"/>
    </xf>
    <xf numFmtId="177" fontId="3" fillId="2" borderId="17" xfId="18" applyNumberFormat="1" applyFont="1" applyFill="1" applyBorder="1" applyAlignment="1">
      <alignment vertical="top" wrapText="1"/>
    </xf>
    <xf numFmtId="178" fontId="4" fillId="2" borderId="17" xfId="18" applyNumberFormat="1" applyFont="1" applyFill="1" applyBorder="1" applyAlignment="1">
      <alignment vertical="top"/>
    </xf>
    <xf numFmtId="177" fontId="4" fillId="2" borderId="18" xfId="18" applyNumberFormat="1" applyFont="1" applyFill="1" applyBorder="1" applyAlignment="1">
      <alignment vertical="top"/>
    </xf>
    <xf numFmtId="179" fontId="0" fillId="2" borderId="17" xfId="18" applyNumberFormat="1" applyFont="1" applyFill="1" applyBorder="1" applyAlignment="1">
      <alignment vertical="center"/>
    </xf>
    <xf numFmtId="0" fontId="3" fillId="2" borderId="19" xfId="18" applyNumberFormat="1" applyFont="1" applyFill="1" applyBorder="1" applyAlignment="1">
      <alignment vertical="top" wrapText="1"/>
    </xf>
    <xf numFmtId="179" fontId="0" fillId="2" borderId="20" xfId="18" applyNumberFormat="1" applyFont="1" applyFill="1" applyBorder="1" applyAlignment="1">
      <alignment vertical="center"/>
    </xf>
    <xf numFmtId="3" fontId="6" fillId="2" borderId="20" xfId="0" applyNumberFormat="1" applyFont="1" applyFill="1" applyBorder="1" applyAlignment="1">
      <alignment horizontal="right" vertical="center"/>
    </xf>
    <xf numFmtId="177" fontId="3" fillId="2" borderId="20" xfId="18" applyNumberFormat="1" applyFont="1" applyFill="1" applyBorder="1" applyAlignment="1">
      <alignment vertical="top" wrapText="1"/>
    </xf>
    <xf numFmtId="178" fontId="4" fillId="2" borderId="20" xfId="18" applyNumberFormat="1" applyFont="1" applyFill="1" applyBorder="1" applyAlignment="1">
      <alignment vertical="top"/>
    </xf>
    <xf numFmtId="177" fontId="4" fillId="2" borderId="21" xfId="18" applyNumberFormat="1" applyFont="1" applyFill="1" applyBorder="1" applyAlignment="1">
      <alignment vertical="top"/>
    </xf>
    <xf numFmtId="0" fontId="5" fillId="0" borderId="22" xfId="0" applyFont="1" applyBorder="1" applyAlignment="1">
      <alignment horizontal="right"/>
    </xf>
    <xf numFmtId="177" fontId="3" fillId="2" borderId="23" xfId="18" applyNumberFormat="1" applyFont="1" applyFill="1" applyBorder="1" applyAlignment="1">
      <alignment vertical="top" wrapText="1"/>
    </xf>
    <xf numFmtId="178" fontId="4" fillId="2" borderId="24" xfId="18" applyNumberFormat="1" applyFont="1" applyFill="1" applyBorder="1" applyAlignment="1">
      <alignment vertical="top"/>
    </xf>
    <xf numFmtId="0" fontId="5" fillId="0" borderId="25" xfId="0" applyFont="1" applyBorder="1" applyAlignment="1">
      <alignment horizontal="right"/>
    </xf>
    <xf numFmtId="177" fontId="3" fillId="2" borderId="26" xfId="18" applyNumberFormat="1" applyFont="1" applyFill="1" applyBorder="1" applyAlignment="1">
      <alignment vertical="top" wrapText="1"/>
    </xf>
    <xf numFmtId="178" fontId="4" fillId="2" borderId="26" xfId="18" applyNumberFormat="1" applyFont="1" applyFill="1" applyBorder="1" applyAlignment="1">
      <alignment vertical="top"/>
    </xf>
    <xf numFmtId="177" fontId="4" fillId="2" borderId="27" xfId="18" applyNumberFormat="1" applyFont="1" applyFill="1" applyBorder="1" applyAlignment="1">
      <alignment vertical="top"/>
    </xf>
    <xf numFmtId="177" fontId="3" fillId="2" borderId="24" xfId="18" applyNumberFormat="1" applyFont="1" applyFill="1" applyBorder="1" applyAlignment="1">
      <alignment vertical="top" wrapText="1"/>
    </xf>
    <xf numFmtId="178" fontId="3" fillId="2" borderId="24" xfId="18" applyNumberFormat="1" applyFont="1" applyFill="1" applyBorder="1" applyAlignment="1">
      <alignment vertical="top" wrapText="1"/>
    </xf>
    <xf numFmtId="177" fontId="3" fillId="2" borderId="28" xfId="18" applyNumberFormat="1" applyFont="1" applyFill="1" applyBorder="1" applyAlignment="1">
      <alignment vertical="top" wrapText="1"/>
    </xf>
    <xf numFmtId="0" fontId="3" fillId="2" borderId="29" xfId="18" applyNumberFormat="1" applyFont="1" applyFill="1" applyBorder="1" applyAlignment="1">
      <alignment vertical="top" wrapText="1"/>
    </xf>
    <xf numFmtId="0" fontId="3" fillId="2" borderId="30" xfId="18" applyNumberFormat="1" applyFont="1" applyFill="1" applyBorder="1" applyAlignment="1">
      <alignment vertical="top" wrapText="1"/>
    </xf>
    <xf numFmtId="177" fontId="3" fillId="2" borderId="31" xfId="18" applyNumberFormat="1" applyFont="1" applyFill="1" applyBorder="1" applyAlignment="1">
      <alignment vertical="top" wrapText="1"/>
    </xf>
    <xf numFmtId="178" fontId="3" fillId="2" borderId="31" xfId="18" applyNumberFormat="1" applyFont="1" applyFill="1" applyBorder="1" applyAlignment="1">
      <alignment vertical="top" wrapText="1"/>
    </xf>
    <xf numFmtId="177" fontId="3" fillId="2" borderId="32" xfId="18" applyNumberFormat="1" applyFont="1" applyFill="1" applyBorder="1" applyAlignment="1">
      <alignment vertical="top" wrapText="1"/>
    </xf>
    <xf numFmtId="0" fontId="3" fillId="2" borderId="33" xfId="18" applyNumberFormat="1" applyFont="1" applyFill="1" applyBorder="1" applyAlignment="1">
      <alignment vertical="top" wrapText="1"/>
    </xf>
    <xf numFmtId="177" fontId="3" fillId="2" borderId="34" xfId="18" applyNumberFormat="1" applyFont="1" applyFill="1" applyBorder="1" applyAlignment="1">
      <alignment vertical="top" wrapText="1"/>
    </xf>
    <xf numFmtId="178" fontId="3" fillId="2" borderId="34" xfId="18" applyNumberFormat="1" applyFont="1" applyFill="1" applyBorder="1" applyAlignment="1">
      <alignment vertical="top" wrapText="1"/>
    </xf>
    <xf numFmtId="177" fontId="3" fillId="2" borderId="35" xfId="18" applyNumberFormat="1" applyFont="1" applyFill="1" applyBorder="1" applyAlignment="1">
      <alignment vertical="top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c239f5-5da8-4bed-83a8-8fe79cedd3e6}">
  <dimension ref="A1:I34"/>
  <sheetViews>
    <sheetView workbookViewId="0" topLeftCell="A7">
      <selection pane="topLeft" activeCell="D29" sqref="D29"/>
    </sheetView>
  </sheetViews>
  <sheetFormatPr defaultRowHeight="15" customHeight="1"/>
  <cols>
    <col min="1" max="1" width="23.714285714285715" style="1" customWidth="1"/>
    <col min="2" max="2" width="10.571428571428571" style="1" bestFit="1" customWidth="1"/>
    <col min="3" max="4" width="9.142857142857142" style="1" customWidth="1"/>
    <col min="5" max="5" width="11.142857142857142" style="1" customWidth="1"/>
    <col min="6" max="7" width="9.142857142857142" style="1" customWidth="1"/>
    <col min="8" max="8" width="9.142857142857142" style="68"/>
    <col min="9" max="9" width="15.857142857142858" style="68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9" ht="15">
      <c r="A9" s="26" t="s">
        <v>22</v>
      </c>
      <c r="B9" s="27">
        <v>5096</v>
      </c>
      <c r="C9" s="28">
        <v>800</v>
      </c>
      <c r="D9" s="29">
        <v>39.5</v>
      </c>
      <c r="E9" s="30">
        <v>49.375</v>
      </c>
      <c r="F9" s="31">
        <v>38.404251895200005</v>
      </c>
      <c r="H9" s="32"/>
      <c r="I9" s="33"/>
    </row>
    <row r="10" spans="1:9" ht="15">
      <c r="A10" s="34" t="s">
        <v>23</v>
      </c>
      <c r="B10" s="35">
        <v>29145</v>
      </c>
      <c r="C10" s="36">
        <v>26500</v>
      </c>
      <c r="D10" s="37">
        <v>1325</v>
      </c>
      <c r="E10" s="38">
        <v>50</v>
      </c>
      <c r="F10" s="39">
        <v>56.215430006399998</v>
      </c>
      <c r="H10" s="32"/>
      <c r="I10" s="33"/>
    </row>
    <row r="11" spans="1:9" ht="15">
      <c r="A11" s="34" t="s">
        <v>24</v>
      </c>
      <c r="B11" s="40">
        <v>18032</v>
      </c>
      <c r="C11" s="36">
        <v>4315</v>
      </c>
      <c r="D11" s="37">
        <v>642.39999999999998</v>
      </c>
      <c r="E11" s="38">
        <v>148.87601390498261</v>
      </c>
      <c r="F11" s="39">
        <v>61.777611279999995</v>
      </c>
      <c r="H11" s="32"/>
      <c r="I11" s="33"/>
    </row>
    <row r="12" spans="1:9" ht="15">
      <c r="A12" s="34" t="s">
        <v>25</v>
      </c>
      <c r="B12" s="40">
        <v>17643</v>
      </c>
      <c r="C12" s="36">
        <v>3612</v>
      </c>
      <c r="D12" s="37">
        <v>764.89999999999998</v>
      </c>
      <c r="E12" s="38">
        <v>211.76633444075304</v>
      </c>
      <c r="F12" s="39">
        <v>64.355783766399995</v>
      </c>
      <c r="H12" s="32"/>
      <c r="I12" s="33"/>
    </row>
    <row r="13" spans="1:9" ht="15">
      <c r="A13" s="34" t="s">
        <v>26</v>
      </c>
      <c r="B13" s="40">
        <v>7121</v>
      </c>
      <c r="C13" s="36">
        <v>6135</v>
      </c>
      <c r="D13" s="37">
        <v>278.39999999999998</v>
      </c>
      <c r="E13" s="38">
        <v>45.37897310513447</v>
      </c>
      <c r="F13" s="39">
        <v>40.827277167600002</v>
      </c>
      <c r="H13" s="32"/>
      <c r="I13" s="33"/>
    </row>
    <row r="14" spans="1:9" ht="15">
      <c r="A14" s="34" t="s">
        <v>27</v>
      </c>
      <c r="B14" s="40">
        <v>19203</v>
      </c>
      <c r="C14" s="36">
        <v>120</v>
      </c>
      <c r="D14" s="37">
        <v>199.19999999999999</v>
      </c>
      <c r="E14" s="38">
        <v>1660</v>
      </c>
      <c r="F14" s="39">
        <v>41.889550214399996</v>
      </c>
      <c r="H14" s="32"/>
      <c r="I14" s="33"/>
    </row>
    <row r="15" spans="1:9" ht="15">
      <c r="A15" s="34" t="s">
        <v>28</v>
      </c>
      <c r="B15" s="40">
        <v>10800</v>
      </c>
      <c r="C15" s="36">
        <v>10800</v>
      </c>
      <c r="D15" s="37">
        <v>908.89999999999998</v>
      </c>
      <c r="E15" s="38">
        <v>84.157407407407405</v>
      </c>
      <c r="F15" s="39">
        <v>88.304119456199984</v>
      </c>
      <c r="H15" s="32"/>
      <c r="I15" s="33"/>
    </row>
    <row r="16" spans="1:9" ht="15">
      <c r="A16" s="34" t="s">
        <v>29</v>
      </c>
      <c r="B16" s="40">
        <v>46047</v>
      </c>
      <c r="C16" s="36">
        <v>6158</v>
      </c>
      <c r="D16" s="37">
        <v>349.5</v>
      </c>
      <c r="E16" s="38">
        <v>56.755440077947391</v>
      </c>
      <c r="F16" s="39">
        <v>87.297948591999997</v>
      </c>
      <c r="H16" s="32"/>
      <c r="I16" s="33"/>
    </row>
    <row r="17" spans="1:9" ht="15">
      <c r="A17" s="34" t="s">
        <v>30</v>
      </c>
      <c r="B17" s="40">
        <v>95715</v>
      </c>
      <c r="C17" s="36">
        <v>6895</v>
      </c>
      <c r="D17" s="37">
        <v>137.90000000000001</v>
      </c>
      <c r="E17" s="38">
        <v>20</v>
      </c>
      <c r="F17" s="39">
        <v>77.206352456399998</v>
      </c>
      <c r="H17" s="32"/>
      <c r="I17" s="33"/>
    </row>
    <row r="18" spans="1:9" ht="15">
      <c r="A18" s="34" t="s">
        <v>31</v>
      </c>
      <c r="B18" s="40">
        <v>47654</v>
      </c>
      <c r="C18" s="36">
        <v>39419</v>
      </c>
      <c r="D18" s="37">
        <v>8381.5</v>
      </c>
      <c r="E18" s="38">
        <v>212.6258910677592</v>
      </c>
      <c r="F18" s="39">
        <v>77.287588100799994</v>
      </c>
      <c r="H18" s="32"/>
      <c r="I18" s="33"/>
    </row>
    <row r="19" spans="1:9" ht="15">
      <c r="A19" s="34" t="s">
        <v>32</v>
      </c>
      <c r="B19" s="40">
        <v>36294</v>
      </c>
      <c r="C19" s="36">
        <v>3500</v>
      </c>
      <c r="D19" s="37">
        <v>358</v>
      </c>
      <c r="E19" s="38">
        <v>102.28571428571429</v>
      </c>
      <c r="F19" s="39">
        <v>61.460319549199994</v>
      </c>
      <c r="H19" s="32"/>
      <c r="I19" s="33"/>
    </row>
    <row r="20" spans="1:9" ht="15">
      <c r="A20" s="34" t="s">
        <v>33</v>
      </c>
      <c r="B20" s="40">
        <v>12508</v>
      </c>
      <c r="C20" s="36">
        <v>12508</v>
      </c>
      <c r="D20" s="37">
        <v>250.19999999999999</v>
      </c>
      <c r="E20" s="38">
        <v>20.003197953309879</v>
      </c>
      <c r="F20" s="39">
        <v>37.261573342600002</v>
      </c>
      <c r="H20" s="32"/>
      <c r="I20" s="33"/>
    </row>
    <row r="21" spans="1:9" ht="15">
      <c r="A21" s="34" t="s">
        <v>34</v>
      </c>
      <c r="B21" s="40">
        <v>25534</v>
      </c>
      <c r="C21" s="36">
        <v>12358</v>
      </c>
      <c r="D21" s="37">
        <v>1621.9000000000001</v>
      </c>
      <c r="E21" s="38">
        <v>131.24291956627289</v>
      </c>
      <c r="F21" s="39">
        <v>108.616253392</v>
      </c>
      <c r="H21" s="32"/>
      <c r="I21" s="33"/>
    </row>
    <row r="22" spans="1:9" ht="15">
      <c r="A22" s="34" t="s">
        <v>35</v>
      </c>
      <c r="B22" s="40">
        <v>15258</v>
      </c>
      <c r="C22" s="36">
        <v>9414</v>
      </c>
      <c r="D22" s="37">
        <v>1630.8</v>
      </c>
      <c r="E22" s="38">
        <v>173.23135755258127</v>
      </c>
      <c r="F22" s="39">
        <v>97.096898867200011</v>
      </c>
      <c r="H22" s="32"/>
      <c r="I22" s="33"/>
    </row>
    <row r="23" spans="1:9" ht="15">
      <c r="A23" s="34" t="s">
        <v>36</v>
      </c>
      <c r="B23" s="40">
        <v>6727</v>
      </c>
      <c r="C23" s="36">
        <v>3599</v>
      </c>
      <c r="D23" s="37">
        <v>275.89999999999998</v>
      </c>
      <c r="E23" s="38">
        <v>76.660183384273395</v>
      </c>
      <c r="F23" s="39">
        <v>43.905087923199993</v>
      </c>
      <c r="H23" s="32"/>
      <c r="I23" s="33"/>
    </row>
    <row r="24" spans="1:9" ht="15">
      <c r="A24" s="34" t="s">
        <v>37</v>
      </c>
      <c r="B24" s="40">
        <v>31646</v>
      </c>
      <c r="C24" s="36">
        <v>17300</v>
      </c>
      <c r="D24" s="37">
        <v>2100</v>
      </c>
      <c r="E24" s="38">
        <v>121.38728323699422</v>
      </c>
      <c r="F24" s="39">
        <v>54.844837436400006</v>
      </c>
      <c r="H24" s="32"/>
      <c r="I24" s="33"/>
    </row>
    <row r="25" spans="1:9" ht="15.75" thickBot="1">
      <c r="A25" s="41" t="s">
        <v>38</v>
      </c>
      <c r="B25" s="42">
        <v>29893</v>
      </c>
      <c r="C25" s="43">
        <v>248</v>
      </c>
      <c r="D25" s="44">
        <v>128.40000000000001</v>
      </c>
      <c r="E25" s="45">
        <v>517.74193548387109</v>
      </c>
      <c r="F25" s="46">
        <v>100.91242595839999</v>
      </c>
      <c r="H25" s="32"/>
      <c r="I25" s="33"/>
    </row>
    <row r="26" spans="1:9" ht="15.75" thickTop="1">
      <c r="A26" s="47" t="s">
        <v>39</v>
      </c>
      <c r="B26" s="48">
        <f>SUM(B9:B25)</f>
        <v>454316</v>
      </c>
      <c r="C26" s="48">
        <f t="shared" si="0" ref="C26:F26">SUM(C9:C25)</f>
        <v>163681</v>
      </c>
      <c r="D26" s="48">
        <f t="shared" si="0"/>
        <v>19392.400000000005</v>
      </c>
      <c r="E26" s="49">
        <f>D26/C26*1000</f>
        <v>118.47679327472342</v>
      </c>
      <c r="F26" s="48">
        <f t="shared" si="0"/>
        <v>1137.6633094044</v>
      </c>
      <c r="I26" s="33"/>
    </row>
    <row r="27" spans="1:9" ht="15">
      <c r="A27" s="50">
        <v>2019</v>
      </c>
      <c r="B27" s="51">
        <v>903504</v>
      </c>
      <c r="C27" s="51">
        <v>297391</v>
      </c>
      <c r="D27" s="51">
        <v>17315.699999999997</v>
      </c>
      <c r="E27" s="52">
        <v>58.225366604907336</v>
      </c>
      <c r="F27" s="53">
        <v>1132.6690179290476</v>
      </c>
      <c r="I27" s="33"/>
    </row>
    <row r="28" spans="1:6" ht="15">
      <c r="A28" s="50">
        <v>2018</v>
      </c>
      <c r="B28" s="54">
        <v>900470</v>
      </c>
      <c r="C28" s="54">
        <v>328737</v>
      </c>
      <c r="D28" s="54">
        <v>14155.000000000004</v>
      </c>
      <c r="E28" s="55">
        <v>43.058736923437287</v>
      </c>
      <c r="F28" s="56">
        <v>1130.6338769505369</v>
      </c>
    </row>
    <row r="29" spans="1:6" ht="15">
      <c r="A29" s="50">
        <v>2017</v>
      </c>
      <c r="B29" s="54">
        <v>474562</v>
      </c>
      <c r="C29" s="54">
        <v>150515</v>
      </c>
      <c r="D29" s="54">
        <v>15863.200000000001</v>
      </c>
      <c r="E29" s="55">
        <v>105.39281799156231</v>
      </c>
      <c r="F29" s="56">
        <v>1125.4815444659998</v>
      </c>
    </row>
    <row r="30" spans="1:6" ht="15">
      <c r="A30" s="50">
        <v>2016</v>
      </c>
      <c r="B30" s="54">
        <v>489607</v>
      </c>
      <c r="C30" s="54">
        <v>311447</v>
      </c>
      <c r="D30" s="54">
        <v>33627.800000000003</v>
      </c>
      <c r="E30" s="55">
        <v>107.97278509666172</v>
      </c>
      <c r="F30" s="56">
        <v>1171.39269499583</v>
      </c>
    </row>
    <row r="31" spans="1:6" ht="15">
      <c r="A31" s="57"/>
      <c r="B31" s="54"/>
      <c r="C31" s="54"/>
      <c r="D31" s="54"/>
      <c r="E31" s="55"/>
      <c r="F31" s="56"/>
    </row>
    <row r="32" spans="1:6" ht="15">
      <c r="A32" s="58"/>
      <c r="B32" s="59"/>
      <c r="C32" s="59"/>
      <c r="D32" s="59"/>
      <c r="E32" s="60"/>
      <c r="F32" s="61"/>
    </row>
    <row r="33" spans="1:6" ht="15.75" thickBot="1">
      <c r="A33" s="62"/>
      <c r="B33" s="63"/>
      <c r="C33" s="63"/>
      <c r="D33" s="63"/>
      <c r="E33" s="64"/>
      <c r="F33" s="65"/>
    </row>
    <row r="34" spans="1:6" ht="15.75" thickTop="1">
      <c r="A34" s="66" t="s">
        <v>40</v>
      </c>
      <c r="B34" s="67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