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<sst xmlns="http://schemas.openxmlformats.org/spreadsheetml/2006/main" count="44" uniqueCount="41">
  <si>
    <t>Tabel 33</t>
  </si>
  <si>
    <t>Luas Panen, Produksi dan Rata-Rata Produksi Nangka</t>
  </si>
  <si>
    <t>Di Kabupaten Brebes Tahun 2020</t>
  </si>
  <si>
    <t>Kecamatan</t>
  </si>
  <si>
    <t>Jumlah</t>
  </si>
  <si>
    <t xml:space="preserve">Jumlah </t>
  </si>
  <si>
    <t xml:space="preserve">Rata-rata </t>
  </si>
  <si>
    <t>Tanaman</t>
  </si>
  <si>
    <t xml:space="preserve">Panen </t>
  </si>
  <si>
    <t>Produksi</t>
  </si>
  <si>
    <t xml:space="preserve">Produksi </t>
  </si>
  <si>
    <t xml:space="preserve">Komsumsi </t>
  </si>
  <si>
    <t>(pohon)</t>
  </si>
  <si>
    <t>(ton)</t>
  </si>
  <si>
    <t>(kg/ph)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</si>
  <si>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</si>
  <si>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</si>
  <si>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</si>
  <si>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</si>
  <si>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</si>
  <si>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</si>
  <si>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</si>
  <si>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</si>
  <si>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</si>
  <si>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</si>
  <si>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</si>
  <si>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</si>
  <si>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</si>
  <si>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</si>
  <si>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</si>
  <si>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</si>
  <si>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</si>
  <si>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</si>
  <si>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</si>
  <si>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</si>
  <si>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</si>
  <si>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</si>
  <si>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</si>
  <si>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</si>
  <si>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2020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</si>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</sst>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4">
    <numFmt numFmtId="177" formatCode="_(* #,##0_);_(* \(#,##0\);_(* &quot;-&quot;??_);_(@_)"/>
    <numFmt numFmtId="178" formatCode="_(* #,##0.00_);_(* \(#,##0.00\);_(* &quot;-&quot;??_);_(@_)"/>
    <numFmt numFmtId="179" formatCode="_-* #,##0_-;\-* #,##0_-;_-* &quot;-&quot;??_-;_-@_-"/>
    <numFmt numFmtId="180" formatCode="_-* #,##0.00_-;\-* #,##0.00_-;_-* &quot;-&quot;??_-;_-@_-"/>
  </numFmts>
  <fonts count="9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Microsoft Sans Serif"/>
      <family val="2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medium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</border>
    <border>
      <left style="hair">
        <color auto="1"/>
      </left>
      <right/>
      <top style="medium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  <border>
      <left/>
      <right style="hair">
        <color auto="1"/>
      </right>
      <top style="double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</border>
    <border>
      <left style="hair">
        <color auto="1"/>
      </left>
      <right/>
      <top style="double">
        <color auto="1"/>
      </top>
      <bottom style="hair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/>
    <xf numFmtId="177" fontId="8" fillId="2" borderId="0" xfId="18" applyNumberFormat="1" applyFont="1" applyFill="1" applyAlignment="1">
      <alignment horizontal="center" vertical="top"/>
    </xf>
    <xf numFmtId="0" fontId="3" fillId="2" borderId="0" xfId="18" applyNumberFormat="1" applyFont="1" applyFill="1" applyBorder="1" applyAlignment="1">
      <alignment vertical="top"/>
    </xf>
    <xf numFmtId="177" fontId="3" fillId="2" borderId="0" xfId="18" applyNumberFormat="1" applyFont="1" applyFill="1" applyAlignment="1">
      <alignment vertical="top"/>
    </xf>
    <xf numFmtId="177" fontId="1" fillId="2" borderId="0" xfId="18" applyNumberFormat="1" applyFont="1" applyFill="1" applyAlignment="1">
      <alignment vertical="top"/>
    </xf>
    <xf numFmtId="178" fontId="1" fillId="2" borderId="0" xfId="18" applyNumberFormat="1" applyFont="1" applyFill="1" applyAlignment="1">
      <alignment vertical="top"/>
    </xf>
    <xf numFmtId="177" fontId="1" fillId="2" borderId="0" xfId="18" applyNumberFormat="1" applyFont="1" applyFill="1" applyBorder="1" applyAlignment="1">
      <alignment vertical="top"/>
    </xf>
    <xf numFmtId="0" fontId="3" fillId="2" borderId="1" xfId="18" applyNumberFormat="1" applyFont="1" applyFill="1" applyBorder="1" applyAlignment="1">
      <alignment horizontal="center" vertical="center"/>
    </xf>
    <xf numFmtId="177" fontId="3" fillId="2" borderId="1" xfId="18" applyNumberFormat="1" applyFont="1" applyFill="1" applyBorder="1" applyAlignment="1">
      <alignment horizontal="center"/>
    </xf>
    <xf numFmtId="177" fontId="3" fillId="2" borderId="2" xfId="18" applyNumberFormat="1" applyFont="1" applyFill="1" applyBorder="1" applyAlignment="1">
      <alignment horizontal="center"/>
    </xf>
    <xf numFmtId="180" fontId="3" fillId="2" borderId="3" xfId="18" applyFont="1" applyFill="1" applyBorder="1" applyAlignment="1">
      <alignment horizontal="center"/>
    </xf>
    <xf numFmtId="177" fontId="3" fillId="2" borderId="3" xfId="18" applyNumberFormat="1" applyFont="1" applyFill="1" applyBorder="1" applyAlignment="1">
      <alignment horizontal="center" vertical="center"/>
    </xf>
    <xf numFmtId="0" fontId="3" fillId="2" borderId="4" xfId="18" applyNumberFormat="1" applyFont="1" applyFill="1" applyBorder="1" applyAlignment="1">
      <alignment horizontal="center" vertical="center"/>
    </xf>
    <xf numFmtId="177" fontId="3" fillId="2" borderId="4" xfId="18" applyNumberFormat="1" applyFont="1" applyFill="1" applyBorder="1" applyAlignment="1">
      <alignment horizontal="center"/>
    </xf>
    <xf numFmtId="177" fontId="3" fillId="2" borderId="5" xfId="18" applyNumberFormat="1" applyFont="1" applyFill="1" applyBorder="1" applyAlignment="1">
      <alignment horizontal="center"/>
    </xf>
    <xf numFmtId="180" fontId="3" fillId="2" borderId="6" xfId="18" applyFont="1" applyFill="1" applyBorder="1" applyAlignment="1">
      <alignment horizontal="center"/>
    </xf>
    <xf numFmtId="177" fontId="3" fillId="2" borderId="6" xfId="18" applyNumberFormat="1" applyFont="1" applyFill="1" applyBorder="1" applyAlignment="1">
      <alignment horizontal="center" vertical="center"/>
    </xf>
    <xf numFmtId="0" fontId="3" fillId="2" borderId="7" xfId="18" applyNumberFormat="1" applyFont="1" applyFill="1" applyBorder="1" applyAlignment="1">
      <alignment horizontal="center" vertical="center"/>
    </xf>
    <xf numFmtId="177" fontId="3" fillId="2" borderId="8" xfId="18" applyNumberFormat="1" applyFont="1" applyFill="1" applyBorder="1" applyAlignment="1">
      <alignment horizontal="center"/>
    </xf>
    <xf numFmtId="177" fontId="7" fillId="2" borderId="8" xfId="18" applyNumberFormat="1" applyFont="1" applyFill="1" applyBorder="1" applyAlignment="1">
      <alignment horizontal="center"/>
    </xf>
    <xf numFmtId="180" fontId="3" fillId="2" borderId="9" xfId="18" applyFont="1" applyFill="1" applyBorder="1" applyAlignment="1">
      <alignment horizontal="center" vertical="center" wrapText="1"/>
    </xf>
    <xf numFmtId="177" fontId="3" fillId="2" borderId="9" xfId="18" applyNumberFormat="1" applyFont="1" applyFill="1" applyBorder="1" applyAlignment="1">
      <alignment horizontal="center" vertical="center" wrapText="1"/>
    </xf>
    <xf numFmtId="0" fontId="3" fillId="2" borderId="10" xfId="18" applyNumberFormat="1" applyFont="1" applyFill="1" applyBorder="1" applyAlignment="1" quotePrefix="1">
      <alignment horizontal="center" vertical="center"/>
    </xf>
    <xf numFmtId="0" fontId="3" fillId="2" borderId="11" xfId="18" applyNumberFormat="1" applyFont="1" applyFill="1" applyBorder="1" applyAlignment="1" quotePrefix="1">
      <alignment horizontal="center" vertical="center"/>
    </xf>
    <xf numFmtId="0" fontId="3" fillId="2" borderId="12" xfId="18" applyNumberFormat="1" applyFont="1" applyFill="1" applyBorder="1" applyAlignment="1" quotePrefix="1">
      <alignment horizontal="center" vertical="center"/>
    </xf>
    <xf numFmtId="0" fontId="3" fillId="2" borderId="13" xfId="18" applyNumberFormat="1" applyFont="1" applyFill="1" applyBorder="1" applyAlignment="1">
      <alignment vertical="center" wrapText="1"/>
    </xf>
    <xf numFmtId="179" fontId="6" fillId="0" borderId="14" xfId="18" applyNumberFormat="1" applyFont="1" applyBorder="1" applyAlignment="1">
      <alignment vertical="center"/>
    </xf>
    <xf numFmtId="3" fontId="6" fillId="0" borderId="14" xfId="0" applyNumberFormat="1" applyFont="1" applyBorder="1" applyAlignment="1">
      <alignment horizontal="right" vertical="center"/>
    </xf>
    <xf numFmtId="177" fontId="3" fillId="2" borderId="14" xfId="18" applyNumberFormat="1" applyFont="1" applyFill="1" applyBorder="1" applyAlignment="1">
      <alignment vertical="center" wrapText="1"/>
    </xf>
    <xf numFmtId="178" fontId="5" fillId="2" borderId="14" xfId="18" applyNumberFormat="1" applyFont="1" applyFill="1" applyBorder="1" applyAlignment="1">
      <alignment vertical="center"/>
    </xf>
    <xf numFmtId="177" fontId="5" fillId="2" borderId="15" xfId="18" applyNumberFormat="1" applyFont="1" applyFill="1" applyBorder="1" applyAlignment="1">
      <alignment vertical="center"/>
    </xf>
    <xf numFmtId="180" fontId="1" fillId="0" borderId="0" xfId="18" applyFont="1" applyBorder="1"/>
    <xf numFmtId="3" fontId="6" fillId="0" borderId="0" xfId="0" applyNumberFormat="1" applyFont="1" applyBorder="1" applyAlignment="1">
      <alignment horizontal="right" vertical="center"/>
    </xf>
    <xf numFmtId="0" fontId="3" fillId="2" borderId="16" xfId="18" applyNumberFormat="1" applyFont="1" applyFill="1" applyBorder="1" applyAlignment="1">
      <alignment vertical="center" wrapText="1"/>
    </xf>
    <xf numFmtId="179" fontId="6" fillId="0" borderId="17" xfId="18" applyNumberFormat="1" applyFont="1" applyBorder="1" applyAlignment="1">
      <alignment vertical="center"/>
    </xf>
    <xf numFmtId="3" fontId="6" fillId="0" borderId="17" xfId="0" applyNumberFormat="1" applyFont="1" applyBorder="1" applyAlignment="1">
      <alignment horizontal="right" vertical="center"/>
    </xf>
    <xf numFmtId="177" fontId="3" fillId="2" borderId="17" xfId="18" applyNumberFormat="1" applyFont="1" applyFill="1" applyBorder="1" applyAlignment="1">
      <alignment vertical="center" wrapText="1"/>
    </xf>
    <xf numFmtId="178" fontId="5" fillId="2" borderId="17" xfId="18" applyNumberFormat="1" applyFont="1" applyFill="1" applyBorder="1" applyAlignment="1">
      <alignment vertical="center"/>
    </xf>
    <xf numFmtId="177" fontId="5" fillId="2" borderId="18" xfId="18" applyNumberFormat="1" applyFont="1" applyFill="1" applyBorder="1" applyAlignment="1">
      <alignment vertical="center"/>
    </xf>
    <xf numFmtId="179" fontId="0" fillId="0" borderId="17" xfId="18" applyNumberFormat="1" applyFont="1" applyBorder="1" applyAlignment="1">
      <alignment vertical="center"/>
    </xf>
    <xf numFmtId="0" fontId="3" fillId="2" borderId="19" xfId="18" applyNumberFormat="1" applyFont="1" applyFill="1" applyBorder="1" applyAlignment="1">
      <alignment vertical="center" wrapText="1"/>
    </xf>
    <xf numFmtId="179" fontId="0" fillId="0" borderId="20" xfId="18" applyNumberFormat="1" applyFont="1" applyBorder="1" applyAlignment="1">
      <alignment vertical="center"/>
    </xf>
    <xf numFmtId="3" fontId="6" fillId="0" borderId="20" xfId="0" applyNumberFormat="1" applyFont="1" applyBorder="1" applyAlignment="1">
      <alignment horizontal="right" vertical="center"/>
    </xf>
    <xf numFmtId="177" fontId="3" fillId="2" borderId="20" xfId="18" applyNumberFormat="1" applyFont="1" applyFill="1" applyBorder="1" applyAlignment="1">
      <alignment vertical="center" wrapText="1"/>
    </xf>
    <xf numFmtId="178" fontId="5" fillId="2" borderId="20" xfId="18" applyNumberFormat="1" applyFont="1" applyFill="1" applyBorder="1" applyAlignment="1">
      <alignment vertical="center"/>
    </xf>
    <xf numFmtId="177" fontId="5" fillId="2" borderId="21" xfId="18" applyNumberFormat="1" applyFont="1" applyFill="1" applyBorder="1" applyAlignment="1">
      <alignment vertical="center"/>
    </xf>
    <xf numFmtId="0" fontId="4" fillId="0" borderId="22" xfId="0" applyFont="1" applyBorder="1" applyAlignment="1">
      <alignment horizontal="right" vertical="center"/>
    </xf>
    <xf numFmtId="177" fontId="3" fillId="2" borderId="23" xfId="18" applyNumberFormat="1" applyFont="1" applyFill="1" applyBorder="1" applyAlignment="1">
      <alignment vertical="center" wrapText="1"/>
    </xf>
    <xf numFmtId="178" fontId="5" fillId="2" borderId="23" xfId="18" applyNumberFormat="1" applyFont="1" applyFill="1" applyBorder="1" applyAlignment="1">
      <alignment vertical="center"/>
    </xf>
    <xf numFmtId="177" fontId="3" fillId="2" borderId="24" xfId="18" applyNumberFormat="1" applyFont="1" applyFill="1" applyBorder="1" applyAlignment="1">
      <alignment vertical="center" wrapText="1"/>
    </xf>
    <xf numFmtId="0" fontId="4" fillId="0" borderId="16" xfId="0" applyFont="1" applyBorder="1" applyAlignment="1">
      <alignment horizontal="right" vertical="center"/>
    </xf>
    <xf numFmtId="178" fontId="3" fillId="2" borderId="17" xfId="18" applyNumberFormat="1" applyFont="1" applyFill="1" applyBorder="1" applyAlignment="1">
      <alignment vertical="center" wrapText="1"/>
    </xf>
    <xf numFmtId="177" fontId="3" fillId="2" borderId="18" xfId="18" applyNumberFormat="1" applyFont="1" applyFill="1" applyBorder="1" applyAlignment="1">
      <alignment vertical="center" wrapText="1"/>
    </xf>
    <xf numFmtId="0" fontId="4" fillId="0" borderId="19" xfId="0" applyFont="1" applyBorder="1" applyAlignment="1">
      <alignment horizontal="right" vertical="center"/>
    </xf>
    <xf numFmtId="178" fontId="3" fillId="2" borderId="20" xfId="18" applyNumberFormat="1" applyFont="1" applyFill="1" applyBorder="1" applyAlignment="1">
      <alignment vertical="center" wrapText="1"/>
    </xf>
    <xf numFmtId="177" fontId="3" fillId="2" borderId="21" xfId="18" applyNumberFormat="1" applyFont="1" applyFill="1" applyBorder="1" applyAlignment="1">
      <alignment vertical="center" wrapText="1"/>
    </xf>
    <xf numFmtId="0" fontId="2" fillId="2" borderId="0" xfId="18" applyNumberFormat="1" applyFont="1" applyFill="1" applyBorder="1" applyAlignment="1">
      <alignment vertical="center"/>
    </xf>
    <xf numFmtId="177" fontId="2" fillId="2" borderId="0" xfId="18" applyNumberFormat="1" applyFont="1" applyFill="1" applyAlignment="1">
      <alignment vertical="center"/>
    </xf>
    <xf numFmtId="177" fontId="1" fillId="2" borderId="0" xfId="18" applyNumberFormat="1" applyFont="1" applyFill="1" applyAlignment="1">
      <alignment vertical="center"/>
    </xf>
    <xf numFmtId="178" fontId="1" fillId="2" borderId="0" xfId="18" applyNumberFormat="1" applyFont="1" applyFill="1" applyAlignment="1">
      <alignment vertical="center"/>
    </xf>
    <xf numFmtId="177" fontId="1" fillId="2" borderId="0" xfId="18" applyNumberFormat="1" applyFont="1" applyFill="1" applyBorder="1" applyAlignment="1">
      <alignment vertical="center"/>
    </xf>
    <xf numFmtId="0" fontId="1" fillId="0" borderId="0" xfId="0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1f41356-0b63-49fa-bb33-1cd53cf2390b}">
  <dimension ref="A1:K31"/>
  <sheetViews>
    <sheetView workbookViewId="0" topLeftCell="A7">
      <selection pane="topLeft" activeCell="F29" sqref="F29"/>
    </sheetView>
  </sheetViews>
  <sheetFormatPr defaultRowHeight="15" customHeight="1"/>
  <cols>
    <col min="1" max="1" width="23.857142857142858" style="1" customWidth="1"/>
    <col min="2" max="2" width="9.571428571428571" style="1" bestFit="1" customWidth="1"/>
    <col min="3" max="9" width="9.142857142857142" style="1" customWidth="1"/>
    <col min="10" max="10" width="15.857142857142858" style="62" customWidth="1"/>
    <col min="11" max="11" width="9.142857142857142" style="62"/>
    <col min="12" max="16384" width="9.142857142857142" style="1" customWidth="1"/>
  </cols>
  <sheetData>
    <row r="1" spans="1:6" ht="15">
      <c r="A1" s="2" t="s">
        <v>0</v>
      </c>
      <c r="B1" s="2"/>
      <c r="C1" s="2"/>
      <c r="D1" s="2"/>
      <c r="E1" s="2"/>
      <c r="F1" s="2"/>
    </row>
    <row r="2" spans="1:6" ht="15">
      <c r="A2" s="2" t="s">
        <v>1</v>
      </c>
      <c r="B2" s="2"/>
      <c r="C2" s="2"/>
      <c r="D2" s="2"/>
      <c r="E2" s="2"/>
      <c r="F2" s="2"/>
    </row>
    <row r="3" spans="1:6" ht="15">
      <c r="A3" s="2" t="s">
        <v>2</v>
      </c>
      <c r="B3" s="2"/>
      <c r="C3" s="2"/>
      <c r="D3" s="2"/>
      <c r="E3" s="2"/>
      <c r="F3" s="2"/>
    </row>
    <row r="4" spans="1:6" ht="15.75" thickBot="1">
      <c r="A4" s="3"/>
      <c r="B4" s="4"/>
      <c r="C4" s="5"/>
      <c r="D4" s="5"/>
      <c r="E4" s="6"/>
      <c r="F4" s="7"/>
    </row>
    <row r="5" spans="1:6" ht="15.75" thickTop="1">
      <c r="A5" s="8" t="s">
        <v>3</v>
      </c>
      <c r="B5" s="9" t="s">
        <v>4</v>
      </c>
      <c r="C5" s="10" t="s">
        <v>4</v>
      </c>
      <c r="D5" s="10" t="s">
        <v>5</v>
      </c>
      <c r="E5" s="11" t="s">
        <v>6</v>
      </c>
      <c r="F5" s="12" t="s">
        <v>5</v>
      </c>
    </row>
    <row r="6" spans="1:6" ht="15">
      <c r="A6" s="13"/>
      <c r="B6" s="14" t="s">
        <v>7</v>
      </c>
      <c r="C6" s="15" t="s">
        <v>8</v>
      </c>
      <c r="D6" s="15" t="s">
        <v>9</v>
      </c>
      <c r="E6" s="16" t="s">
        <v>10</v>
      </c>
      <c r="F6" s="17" t="s">
        <v>11</v>
      </c>
    </row>
    <row r="7" spans="1:6" ht="15.75" thickBot="1">
      <c r="A7" s="18"/>
      <c r="B7" s="19" t="s">
        <v>12</v>
      </c>
      <c r="C7" s="19" t="s">
        <v>12</v>
      </c>
      <c r="D7" s="20" t="s">
        <v>13</v>
      </c>
      <c r="E7" s="21" t="s">
        <v>14</v>
      </c>
      <c r="F7" s="22" t="s">
        <v>15</v>
      </c>
    </row>
    <row r="8" spans="1:6" ht="15.75" thickBot="1">
      <c r="A8" s="23" t="s">
        <v>16</v>
      </c>
      <c r="B8" s="24" t="s">
        <v>17</v>
      </c>
      <c r="C8" s="25" t="s">
        <v>18</v>
      </c>
      <c r="D8" s="25" t="s">
        <v>19</v>
      </c>
      <c r="E8" s="25" t="s">
        <v>20</v>
      </c>
      <c r="F8" s="25" t="s">
        <v>21</v>
      </c>
    </row>
    <row r="9" spans="1:11" ht="15">
      <c r="A9" s="26" t="s">
        <v>22</v>
      </c>
      <c r="B9" s="27">
        <v>1780</v>
      </c>
      <c r="C9" s="28">
        <v>621</v>
      </c>
      <c r="D9" s="29">
        <v>27.300000000000001</v>
      </c>
      <c r="E9" s="30">
        <v>43.961352657004838</v>
      </c>
      <c r="F9" s="31">
        <v>12.821866846800001</v>
      </c>
      <c r="J9" s="32"/>
      <c r="K9" s="33"/>
    </row>
    <row r="10" spans="1:11" ht="15">
      <c r="A10" s="34" t="s">
        <v>23</v>
      </c>
      <c r="B10" s="35">
        <v>370</v>
      </c>
      <c r="C10" s="36">
        <v>80</v>
      </c>
      <c r="D10" s="37">
        <v>11.199999999999999</v>
      </c>
      <c r="E10" s="38">
        <v>139.99999999999997</v>
      </c>
      <c r="F10" s="39">
        <v>18.768410337599999</v>
      </c>
      <c r="J10" s="32"/>
      <c r="K10" s="33"/>
    </row>
    <row r="11" spans="1:11" ht="15">
      <c r="A11" s="34" t="s">
        <v>24</v>
      </c>
      <c r="B11" s="40">
        <v>1516</v>
      </c>
      <c r="C11" s="36">
        <v>786</v>
      </c>
      <c r="D11" s="37">
        <v>21.600000000000001</v>
      </c>
      <c r="E11" s="38">
        <v>27.480916030534353</v>
      </c>
      <c r="F11" s="39">
        <v>20.625432519999997</v>
      </c>
      <c r="J11" s="32"/>
      <c r="K11" s="33"/>
    </row>
    <row r="12" spans="1:11" ht="15">
      <c r="A12" s="34" t="s">
        <v>25</v>
      </c>
      <c r="B12" s="40">
        <v>7797</v>
      </c>
      <c r="C12" s="36">
        <v>4132</v>
      </c>
      <c r="D12" s="37">
        <v>371.60000000000002</v>
      </c>
      <c r="E12" s="38">
        <v>89.932236205227497</v>
      </c>
      <c r="F12" s="39">
        <v>21.4861961776</v>
      </c>
      <c r="J12" s="32"/>
      <c r="K12" s="33"/>
    </row>
    <row r="13" spans="1:11" ht="15">
      <c r="A13" s="34" t="s">
        <v>26</v>
      </c>
      <c r="B13" s="40">
        <v>1379</v>
      </c>
      <c r="C13" s="36">
        <v>538</v>
      </c>
      <c r="D13" s="37">
        <v>91</v>
      </c>
      <c r="E13" s="38">
        <v>169.1449814126394</v>
      </c>
      <c r="F13" s="39">
        <v>13.6308321534</v>
      </c>
      <c r="J13" s="32"/>
      <c r="K13" s="33"/>
    </row>
    <row r="14" spans="1:11" ht="15">
      <c r="A14" s="34" t="s">
        <v>27</v>
      </c>
      <c r="B14" s="40">
        <v>435</v>
      </c>
      <c r="C14" s="36">
        <v>210</v>
      </c>
      <c r="D14" s="37">
        <v>20.300000000000001</v>
      </c>
      <c r="E14" s="38">
        <v>96.666666666666671</v>
      </c>
      <c r="F14" s="39">
        <v>13.9854888096</v>
      </c>
      <c r="J14" s="32"/>
      <c r="K14" s="33"/>
    </row>
    <row r="15" spans="1:11" ht="15">
      <c r="A15" s="34" t="s">
        <v>28</v>
      </c>
      <c r="B15" s="40">
        <v>400</v>
      </c>
      <c r="C15" s="36">
        <v>479</v>
      </c>
      <c r="D15" s="37">
        <v>115.7</v>
      </c>
      <c r="E15" s="38">
        <v>241.54488517745304</v>
      </c>
      <c r="F15" s="39">
        <v>29.481726783299997</v>
      </c>
      <c r="J15" s="32"/>
      <c r="K15" s="33"/>
    </row>
    <row r="16" spans="1:11" ht="15">
      <c r="A16" s="34" t="s">
        <v>29</v>
      </c>
      <c r="B16" s="40">
        <v>2115</v>
      </c>
      <c r="C16" s="36">
        <v>1015</v>
      </c>
      <c r="D16" s="37">
        <v>57.200000000000003</v>
      </c>
      <c r="E16" s="38">
        <v>56.354679802955665</v>
      </c>
      <c r="F16" s="39">
        <v>29.145800727999998</v>
      </c>
      <c r="J16" s="32"/>
      <c r="K16" s="33"/>
    </row>
    <row r="17" spans="1:11" ht="15">
      <c r="A17" s="34" t="s">
        <v>30</v>
      </c>
      <c r="B17" s="40">
        <v>3847</v>
      </c>
      <c r="C17" s="36">
        <v>780</v>
      </c>
      <c r="D17" s="37">
        <v>71.200000000000003</v>
      </c>
      <c r="E17" s="38">
        <v>91.282051282051285</v>
      </c>
      <c r="F17" s="39">
        <v>25.7765617626</v>
      </c>
      <c r="J17" s="32"/>
      <c r="K17" s="33"/>
    </row>
    <row r="18" spans="1:11" ht="15">
      <c r="A18" s="34" t="s">
        <v>31</v>
      </c>
      <c r="B18" s="40">
        <v>3693</v>
      </c>
      <c r="C18" s="36">
        <v>3124</v>
      </c>
      <c r="D18" s="37">
        <v>453.5</v>
      </c>
      <c r="E18" s="38">
        <v>145.16645326504482</v>
      </c>
      <c r="F18" s="39">
        <v>25.803683567199997</v>
      </c>
      <c r="J18" s="32"/>
      <c r="K18" s="33"/>
    </row>
    <row r="19" spans="1:11" ht="15">
      <c r="A19" s="34" t="s">
        <v>32</v>
      </c>
      <c r="B19" s="40">
        <v>212</v>
      </c>
      <c r="C19" s="36">
        <v>115</v>
      </c>
      <c r="D19" s="37">
        <v>6.0999999999999996</v>
      </c>
      <c r="E19" s="38">
        <v>53.043478260869563</v>
      </c>
      <c r="F19" s="39">
        <v>20.519499657800001</v>
      </c>
      <c r="J19" s="32"/>
      <c r="K19" s="33"/>
    </row>
    <row r="20" spans="1:11" ht="15">
      <c r="A20" s="34" t="s">
        <v>33</v>
      </c>
      <c r="B20" s="40">
        <v>345</v>
      </c>
      <c r="C20" s="36">
        <v>345</v>
      </c>
      <c r="D20" s="37">
        <v>41.399999999999999</v>
      </c>
      <c r="E20" s="38">
        <v>120</v>
      </c>
      <c r="F20" s="39">
        <v>12.440365540899998</v>
      </c>
      <c r="J20" s="32"/>
      <c r="K20" s="33"/>
    </row>
    <row r="21" spans="1:11" ht="15">
      <c r="A21" s="34" t="s">
        <v>34</v>
      </c>
      <c r="B21" s="40"/>
      <c r="C21" s="36">
        <v>0</v>
      </c>
      <c r="D21" s="37">
        <v>0</v>
      </c>
      <c r="E21" s="38">
        <v>0</v>
      </c>
      <c r="F21" s="39">
        <v>36.263253927999997</v>
      </c>
      <c r="J21" s="32"/>
      <c r="K21" s="33"/>
    </row>
    <row r="22" spans="1:11" ht="15">
      <c r="A22" s="34" t="s">
        <v>35</v>
      </c>
      <c r="B22" s="40">
        <v>1112</v>
      </c>
      <c r="C22" s="36">
        <v>850</v>
      </c>
      <c r="D22" s="37">
        <v>71.5</v>
      </c>
      <c r="E22" s="38">
        <v>84.117647058823536</v>
      </c>
      <c r="F22" s="39">
        <v>32.4173352448</v>
      </c>
      <c r="J22" s="32"/>
      <c r="K22" s="33"/>
    </row>
    <row r="23" spans="1:11" ht="15">
      <c r="A23" s="34" t="s">
        <v>36</v>
      </c>
      <c r="B23" s="40">
        <v>884</v>
      </c>
      <c r="C23" s="36">
        <v>175</v>
      </c>
      <c r="D23" s="37">
        <v>29.399999999999999</v>
      </c>
      <c r="E23" s="38">
        <v>167.99999999999997</v>
      </c>
      <c r="F23" s="39">
        <v>14.658407948799997</v>
      </c>
      <c r="J23" s="32"/>
      <c r="K23" s="33"/>
    </row>
    <row r="24" spans="1:11" ht="15">
      <c r="A24" s="34" t="s">
        <v>37</v>
      </c>
      <c r="B24" s="40">
        <v>613</v>
      </c>
      <c r="C24" s="36">
        <v>338</v>
      </c>
      <c r="D24" s="37">
        <v>27.899999999999999</v>
      </c>
      <c r="E24" s="38">
        <v>82.544378698224861</v>
      </c>
      <c r="F24" s="39">
        <v>18.310816332599998</v>
      </c>
      <c r="J24" s="32"/>
      <c r="K24" s="33"/>
    </row>
    <row r="25" spans="1:11" ht="15.75" thickBot="1">
      <c r="A25" s="41" t="s">
        <v>38</v>
      </c>
      <c r="B25" s="42">
        <v>57</v>
      </c>
      <c r="C25" s="43">
        <v>19</v>
      </c>
      <c r="D25" s="44">
        <v>1.2</v>
      </c>
      <c r="E25" s="45">
        <v>63.15789473684211</v>
      </c>
      <c r="F25" s="46">
        <v>33.691209305600005</v>
      </c>
      <c r="J25" s="32"/>
      <c r="K25" s="33"/>
    </row>
    <row r="26" spans="1:10" ht="15.75" thickTop="1">
      <c r="A26" s="47" t="s">
        <v>39</v>
      </c>
      <c r="B26" s="48">
        <f>SUM(B9:B25)</f>
        <v>26555</v>
      </c>
      <c r="C26" s="48">
        <f t="shared" si="0" ref="C26:F26">SUM(C9:C25)</f>
        <v>13607</v>
      </c>
      <c r="D26" s="48">
        <f t="shared" si="0"/>
        <v>1418.1000000000004</v>
      </c>
      <c r="E26" s="49">
        <f>D26/C26*1000</f>
        <v>104.21841699125453</v>
      </c>
      <c r="F26" s="50">
        <f t="shared" si="0"/>
        <v>379.82688764460005</v>
      </c>
      <c r="J26" s="32"/>
    </row>
    <row r="27" spans="1:10" ht="15">
      <c r="A27" s="51">
        <v>2019</v>
      </c>
      <c r="B27" s="37">
        <v>24870</v>
      </c>
      <c r="C27" s="37">
        <v>20793</v>
      </c>
      <c r="D27" s="37">
        <v>1299.1000000000004</v>
      </c>
      <c r="E27" s="38">
        <v>62.477756937430883</v>
      </c>
      <c r="F27" s="39">
        <v>378.15946445234982</v>
      </c>
      <c r="J27" s="32"/>
    </row>
    <row r="28" spans="1:6" ht="15">
      <c r="A28" s="51">
        <v>2018</v>
      </c>
      <c r="B28" s="37">
        <v>26888</v>
      </c>
      <c r="C28" s="37">
        <v>12747</v>
      </c>
      <c r="D28" s="37">
        <v>1125.5</v>
      </c>
      <c r="E28" s="52">
        <v>88.295285165136889</v>
      </c>
      <c r="F28" s="53">
        <v>377.48000045153708</v>
      </c>
    </row>
    <row r="29" spans="1:6" ht="15">
      <c r="A29" s="51">
        <v>2017</v>
      </c>
      <c r="B29" s="37">
        <v>27832</v>
      </c>
      <c r="C29" s="37">
        <v>15054</v>
      </c>
      <c r="D29" s="37">
        <v>1192.5</v>
      </c>
      <c r="E29" s="52">
        <v>79.214826624153048</v>
      </c>
      <c r="F29" s="53">
        <v>375.75981276899995</v>
      </c>
    </row>
    <row r="30" spans="1:6" ht="15.75" thickBot="1">
      <c r="A30" s="54">
        <v>2016</v>
      </c>
      <c r="B30" s="44">
        <v>27591.200000000001</v>
      </c>
      <c r="C30" s="44">
        <v>15054</v>
      </c>
      <c r="D30" s="44">
        <v>1192.5</v>
      </c>
      <c r="E30" s="55">
        <v>79.214826624153048</v>
      </c>
      <c r="F30" s="56">
        <v>374.04939000000002</v>
      </c>
    </row>
    <row r="31" spans="1:6" ht="15.75" thickTop="1">
      <c r="A31" s="57" t="s">
        <v>40</v>
      </c>
      <c r="B31" s="58"/>
      <c r="C31" s="59"/>
      <c r="D31" s="59"/>
      <c r="E31" s="60"/>
      <c r="F31" s="61"/>
    </row>
  </sheetData>
  <mergeCells count="4">
    <mergeCell ref="A1:F1"/>
    <mergeCell ref="A2:F2"/>
    <mergeCell ref="A3:F3"/>
    <mergeCell ref="A5:A7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