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<sst xmlns="http://schemas.openxmlformats.org/spreadsheetml/2006/main" count="25" uniqueCount="23">
  <si>
    <t>Tabel</t>
  </si>
  <si>
    <t>Banyaknya Produksi dan Nilai Produksi Perikanan Waduk</t>
  </si>
  <si>
    <t>Menurut Bulan di Kabupaten Brebes Tahun 2024</t>
  </si>
  <si>
    <t>BULAN</t>
  </si>
  <si>
    <t>Banyaknya Produksi (Kg)</t>
  </si>
  <si>
    <t>Nilai Produksi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</si>
  <si>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</si>
  <si>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</si>
  <si>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</si>
  <si>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</si>
  <si>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</si>
  <si>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</si>
  <si>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</si>
  <si>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</si>
  <si>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</si>
  <si>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</si>
  <si>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</si>
  <si>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</si>
  <si>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Dinas Perikanan Kab.Brebes</t>
  </si>
  <si>
    <t>TW I</t>
  </si>
  <si>
    <t>TW II</t>
  </si>
  <si>
    <t>TW III</t>
  </si>
  <si>
    <t>TW IV</t>
  </si>
</sst>
</file>

<file path=xl/styles.xml><?xml version="1.0" encoding="utf-8"?>
<styleSheet xmlns="http://schemas.openxmlformats.org/spreadsheetml/2006/main">
  <numFmts count="3">
    <numFmt numFmtId="177" formatCode="_-* #,##0_-;\-* #,##0_-;_-* &quot;-&quot;_-;_-@"/>
    <numFmt numFmtId="178" formatCode="_(* #,##0_);_(* \(#,##0\);_(* &quot;-&quot;??_);_(@_)"/>
    <numFmt numFmtId="179" formatCode="_(* #,##0_);_(* \(#,##0\);_(* &quot;-&quot;_);_(@_)"/>
  </numFmts>
  <fonts count="8">
    <font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 horizontal="center"/>
    </xf>
    <xf numFmtId="0" fontId="5" fillId="0" borderId="0" xfId="0" applyFont="1" applyAlignment="1">
      <alignment/>
    </xf>
    <xf numFmtId="0" fontId="3" fillId="2" borderId="1" xfId="0" applyFont="1" applyBorder="1" applyAlignment="1">
      <alignment horizontal="center" vertical="center" wrapText="1"/>
    </xf>
    <xf numFmtId="0" fontId="3" fillId="2" borderId="2" xfId="0" applyFont="1" applyBorder="1" applyAlignment="1">
      <alignment horizontal="center" vertical="center" wrapText="1"/>
    </xf>
    <xf numFmtId="0" fontId="6" fillId="2" borderId="3" xfId="0" applyFont="1" applyBorder="1" applyAlignment="1">
      <alignment horizontal="center"/>
    </xf>
    <xf numFmtId="0" fontId="6" fillId="2" borderId="4" xfId="0" applyFont="1" applyBorder="1" applyAlignment="1">
      <alignment horizontal="center"/>
    </xf>
    <xf numFmtId="0" fontId="4" fillId="0" borderId="3" xfId="0" applyFont="1" applyBorder="1" applyAlignment="1">
      <alignment/>
    </xf>
    <xf numFmtId="179" fontId="4" fillId="0" borderId="4" xfId="0" applyNumberFormat="1" applyFont="1" applyBorder="1" applyAlignment="1">
      <alignment horizontal="right"/>
    </xf>
    <xf numFmtId="177" fontId="5" fillId="0" borderId="0" xfId="0" applyNumberFormat="1" applyFont="1" applyAlignment="1">
      <alignment/>
    </xf>
    <xf numFmtId="0" fontId="4" fillId="0" borderId="3" xfId="0" applyFont="1" applyBorder="1" applyAlignment="1">
      <alignment horizontal="right"/>
    </xf>
    <xf numFmtId="179" fontId="3" fillId="0" borderId="4" xfId="0" applyNumberFormat="1" applyFont="1" applyBorder="1" applyAlignment="1">
      <alignment/>
    </xf>
    <xf numFmtId="179" fontId="3" fillId="0" borderId="4" xfId="0" applyNumberFormat="1" applyFont="1" applyBorder="1" applyAlignment="1">
      <alignment horizontal="right"/>
    </xf>
    <xf numFmtId="178" fontId="3" fillId="0" borderId="4" xfId="0" applyNumberFormat="1" applyFont="1" applyBorder="1" applyAlignment="1">
      <alignment horizontal="right"/>
    </xf>
    <xf numFmtId="0" fontId="2" fillId="0" borderId="0" xfId="0" applyFont="1" applyAlignment="1">
      <alignment/>
    </xf>
    <xf numFmtId="0" fontId="1" fillId="0" borderId="1" xfId="0" applyFont="1" applyBorder="1" applyAlignment="1">
      <alignment horizontal="center"/>
    </xf>
    <xf numFmtId="177" fontId="1" fillId="0" borderId="1" xfId="0" applyNumberFormat="1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e3facd-4fbf-41d4-ba2d-9d54dc069275}">
  <dimension ref="A1:F34"/>
  <sheetViews>
    <sheetView tabSelected="1" workbookViewId="0" topLeftCell="A1"/>
  </sheetViews>
  <sheetFormatPr defaultRowHeight="12.75"/>
  <sheetData>
    <row r="1" spans="1:4" ht="15" customHeight="1">
      <c r="A1" s="2" t="s">
        <v>0</v>
      </c>
      <c r="D1" s="3"/>
    </row>
    <row r="2" spans="1:4" ht="15" customHeight="1">
      <c r="A2" s="2" t="s">
        <v>1</v>
      </c>
      <c r="D2" s="3"/>
    </row>
    <row r="3" spans="1:4" ht="15" customHeight="1">
      <c r="A3" s="2" t="s">
        <v>2</v>
      </c>
      <c r="D3" s="3"/>
    </row>
    <row r="4" spans="1:4" ht="15" customHeight="1" thickBot="1">
      <c r="A4" s="3"/>
      <c r="B4" s="3"/>
      <c r="C4" s="3"/>
      <c r="D4" s="3"/>
    </row>
    <row r="5" spans="1:4" ht="31.5" customHeight="1" thickBot="1">
      <c r="A5" s="4" t="s">
        <v>3</v>
      </c>
      <c r="B5" s="5" t="s">
        <v>4</v>
      </c>
      <c r="C5" s="5" t="s">
        <v>5</v>
      </c>
      <c r="D5" s="3"/>
    </row>
    <row r="6" spans="1:4" ht="15.75" customHeight="1" thickBot="1">
      <c r="A6" s="6">
        <v>1</v>
      </c>
      <c r="B6" s="7">
        <v>2</v>
      </c>
      <c r="C6" s="7">
        <v>3</v>
      </c>
      <c r="D6" s="3"/>
    </row>
    <row r="7" spans="1:4" ht="15.75" customHeight="1" thickBot="1">
      <c r="A7" s="8" t="s">
        <v>6</v>
      </c>
      <c r="B7" s="9">
        <f>16450</f>
        <v>16450</v>
      </c>
      <c r="C7" s="9">
        <f>294540</f>
        <v>294540</v>
      </c>
      <c r="D7" s="3"/>
    </row>
    <row r="8" spans="1:4" ht="15.75" customHeight="1" thickBot="1">
      <c r="A8" s="8" t="s">
        <v>7</v>
      </c>
      <c r="B8" s="9">
        <f>15600</f>
        <v>15600</v>
      </c>
      <c r="C8" s="9">
        <f>263870</f>
        <v>263870</v>
      </c>
      <c r="D8" s="3"/>
    </row>
    <row r="9" spans="1:4" ht="15.75" customHeight="1" thickBot="1">
      <c r="A9" s="8" t="s">
        <v>8</v>
      </c>
      <c r="B9" s="9">
        <f>11640</f>
        <v>11640</v>
      </c>
      <c r="C9" s="9">
        <f>196030</f>
        <v>196030</v>
      </c>
      <c r="D9" s="3"/>
    </row>
    <row r="10" spans="1:4" ht="15.75" customHeight="1" thickBot="1">
      <c r="A10" s="8" t="s">
        <v>9</v>
      </c>
      <c r="B10" s="9">
        <f>12376</f>
        <v>12376</v>
      </c>
      <c r="C10" s="9">
        <v>209106</v>
      </c>
      <c r="D10" s="3"/>
    </row>
    <row r="11" spans="1:4" ht="15.75" customHeight="1" thickBot="1">
      <c r="A11" s="8" t="s">
        <v>10</v>
      </c>
      <c r="B11" s="9">
        <v>28600</v>
      </c>
      <c r="C11" s="9">
        <f>483166000/1000</f>
        <v>483166</v>
      </c>
      <c r="D11" s="3"/>
    </row>
    <row r="12" spans="1:4" ht="15.75" customHeight="1" thickBot="1">
      <c r="A12" s="8" t="s">
        <v>11</v>
      </c>
      <c r="B12" s="9">
        <v>39640</v>
      </c>
      <c r="C12" s="9">
        <f>665234000/1000</f>
        <v>665234</v>
      </c>
      <c r="D12" s="3"/>
    </row>
    <row r="13" spans="1:4" ht="15.75" customHeight="1" thickBot="1">
      <c r="A13" s="8" t="s">
        <v>12</v>
      </c>
      <c r="B13" s="9">
        <v>45344</v>
      </c>
      <c r="C13" s="9">
        <f>773704000/1000</f>
        <v>773704</v>
      </c>
      <c r="D13" s="3"/>
    </row>
    <row r="14" spans="1:6" ht="15.75" customHeight="1" thickBot="1">
      <c r="A14" s="8" t="s">
        <v>13</v>
      </c>
      <c r="B14" s="9">
        <v>43038</v>
      </c>
      <c r="C14" s="9">
        <f>741964000/1000</f>
        <v>741964</v>
      </c>
      <c r="D14" s="3"/>
      <c r="E14" s="10"/>
      <c r="F14" s="10"/>
    </row>
    <row r="15" spans="1:6" ht="15.75" customHeight="1" thickBot="1">
      <c r="A15" s="8" t="s">
        <v>14</v>
      </c>
      <c r="B15" s="9">
        <v>26336</v>
      </c>
      <c r="C15" s="9">
        <f>451340000/1000</f>
        <v>451340</v>
      </c>
      <c r="D15" s="3"/>
      <c r="E15" s="10"/>
      <c r="F15" s="10"/>
    </row>
    <row r="16" spans="1:6" ht="15.75" customHeight="1" thickBot="1">
      <c r="A16" s="8" t="s">
        <v>15</v>
      </c>
      <c r="B16" s="9">
        <v>43240</v>
      </c>
      <c r="C16" s="9">
        <f>747012000/1000</f>
        <v>747012</v>
      </c>
      <c r="D16" s="3"/>
      <c r="E16" s="10"/>
      <c r="F16" s="10"/>
    </row>
    <row r="17" spans="1:6" ht="15.75" customHeight="1" thickBot="1">
      <c r="A17" s="8" t="s">
        <v>16</v>
      </c>
      <c r="B17" s="9">
        <v>42580</v>
      </c>
      <c r="C17" s="9">
        <f>725041000/1000</f>
        <v>725041</v>
      </c>
      <c r="D17" s="3"/>
      <c r="E17" s="10"/>
      <c r="F17" s="10"/>
    </row>
    <row r="18" spans="1:6" ht="15.75" customHeight="1" thickBot="1">
      <c r="A18" s="8" t="s">
        <v>17</v>
      </c>
      <c r="B18" s="9">
        <v>45270</v>
      </c>
      <c r="C18" s="9">
        <f>777689000/1000</f>
        <v>777689</v>
      </c>
      <c r="D18" s="3"/>
      <c r="E18" s="10"/>
      <c r="F18" s="10"/>
    </row>
    <row r="19" spans="1:4" ht="15.75" customHeight="1" thickBot="1">
      <c r="A19" s="11">
        <v>2024</v>
      </c>
      <c r="B19" s="12">
        <f>SUM(B7:B18)</f>
      </c>
      <c r="C19" s="12">
        <f>SUM(C7:C18)</f>
      </c>
      <c r="D19" s="3"/>
    </row>
    <row r="20" spans="1:4" ht="15.75" customHeight="1" thickBot="1">
      <c r="A20" s="11">
        <v>2023</v>
      </c>
      <c r="B20" s="12">
        <v>296078</v>
      </c>
      <c r="C20" s="12">
        <v>3951155</v>
      </c>
      <c r="D20" s="3"/>
    </row>
    <row r="21" spans="1:4" ht="15.75" customHeight="1" thickBot="1">
      <c r="A21" s="11">
        <v>2022</v>
      </c>
      <c r="B21" s="13">
        <v>260010</v>
      </c>
      <c r="C21" s="13">
        <v>4316510</v>
      </c>
      <c r="D21" s="3"/>
    </row>
    <row r="22" spans="1:4" ht="15.75" customHeight="1" thickBot="1">
      <c r="A22" s="11">
        <f>A21-1</f>
      </c>
      <c r="B22" s="14">
        <v>203225</v>
      </c>
      <c r="C22" s="13">
        <v>3488723</v>
      </c>
      <c r="D22" s="3"/>
    </row>
    <row r="23" spans="1:4" ht="15.75" customHeight="1" thickBot="1">
      <c r="A23" s="11">
        <f>A22-1</f>
      </c>
      <c r="B23" s="14">
        <v>314529</v>
      </c>
      <c r="C23" s="13">
        <v>5624773</v>
      </c>
      <c r="D23" s="3"/>
    </row>
    <row r="24" spans="1:4" ht="15.75" customHeight="1" thickBot="1">
      <c r="A24" s="11">
        <f>A23-1</f>
      </c>
      <c r="B24" s="14">
        <v>232178</v>
      </c>
      <c r="C24" s="13">
        <v>3922956</v>
      </c>
      <c r="D24" s="3"/>
    </row>
    <row r="25" spans="1:4" ht="14.25" customHeight="1">
      <c r="A25" s="3"/>
      <c r="B25" s="3"/>
      <c r="C25" s="3"/>
      <c r="D25" s="3"/>
    </row>
    <row r="26" spans="1:4" ht="14.25" customHeight="1">
      <c r="A26" s="3"/>
      <c r="B26" s="3"/>
      <c r="C26" s="3"/>
      <c r="D26" s="3"/>
    </row>
    <row r="27" spans="1:1" ht="14.25" customHeight="1">
      <c r="A27" s="15" t="s">
        <v>18</v>
      </c>
    </row>
    <row r="28" ht="14.25" customHeight="1"/>
    <row r="29" ht="15" customHeight="1" thickBot="1"/>
    <row r="30" spans="1:3" ht="31.5" customHeight="1" thickBot="1">
      <c r="A30" s="4"/>
      <c r="B30" s="4" t="s">
        <v>4</v>
      </c>
      <c r="C30" s="4" t="s">
        <v>5</v>
      </c>
    </row>
    <row r="31" spans="1:3" ht="15.75" customHeight="1" thickBot="1">
      <c r="A31" s="16" t="s">
        <v>19</v>
      </c>
      <c r="B31" s="17">
        <f>SUM(B7:B9)</f>
      </c>
      <c r="C31" s="17">
        <f>SUM(C7:C9)</f>
      </c>
    </row>
    <row r="32" spans="1:3" ht="15.75" customHeight="1" thickBot="1">
      <c r="A32" s="16" t="s">
        <v>20</v>
      </c>
      <c r="B32" s="17">
        <f>SUM(B10:B12)</f>
      </c>
      <c r="C32" s="17">
        <f>SUM(C10:C12)</f>
      </c>
    </row>
    <row r="33" spans="1:3" ht="15.75" customHeight="1" thickBot="1">
      <c r="A33" s="16" t="s">
        <v>21</v>
      </c>
      <c r="B33" s="17">
        <f>SUM(B13:B15)</f>
      </c>
      <c r="C33" s="17">
        <f>SUM(C13:C15)</f>
      </c>
    </row>
    <row r="34" spans="1:3" ht="15.75" customHeight="1" thickBot="1">
      <c r="A34" s="16" t="s">
        <v>22</v>
      </c>
      <c r="B34" s="17">
        <f>SUM(B16:B18)</f>
      </c>
      <c r="C34" s="17">
        <f>SUM(C16:C18)</f>
      </c>
    </row>
  </sheetData>
  <mergeCells count="4">
    <mergeCell ref="A1:C1"/>
    <mergeCell ref="A2:C2"/>
    <mergeCell ref="A3:C3"/>
    <mergeCell ref="A27:D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