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<sst xmlns="http://schemas.openxmlformats.org/spreadsheetml/2006/main" count="42" uniqueCount="39">
  <si>
    <t>Tabel 4</t>
  </si>
  <si>
    <t>Luas Panen, Produksi dan Rata-Rata Produksi Ketela Pohon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</si>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</sst>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6"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/>
    </xf>
    <xf numFmtId="177" fontId="5" fillId="2" borderId="0" xfId="0" applyNumberFormat="1" applyFont="1" applyBorder="1" applyAlignment="1">
      <alignment horizontal="center" vertical="top"/>
    </xf>
    <xf numFmtId="0" fontId="4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2" fillId="2" borderId="0" xfId="0" applyNumberFormat="1" applyFont="1" applyBorder="1" applyAlignment="1">
      <alignment vertical="top"/>
    </xf>
    <xf numFmtId="178" fontId="2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4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4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2" fillId="2" borderId="13" xfId="0" applyNumberFormat="1" applyFont="1" applyBorder="1" applyAlignment="1">
      <alignment vertical="top"/>
    </xf>
    <xf numFmtId="178" fontId="2" fillId="2" borderId="13" xfId="0" applyNumberFormat="1" applyFont="1" applyBorder="1" applyAlignment="1">
      <alignment vertical="top"/>
    </xf>
    <xf numFmtId="177" fontId="2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2" fillId="2" borderId="16" xfId="0" applyNumberFormat="1" applyFont="1" applyBorder="1" applyAlignment="1">
      <alignment vertical="top"/>
    </xf>
    <xf numFmtId="0" fontId="3" fillId="0" borderId="17" xfId="0" applyFont="1" applyBorder="1" applyAlignment="1">
      <alignment horizontal="right"/>
    </xf>
    <xf numFmtId="177" fontId="1" fillId="2" borderId="18" xfId="0" applyNumberFormat="1" applyFont="1" applyBorder="1" applyAlignment="1">
      <alignment vertical="top" wrapText="1"/>
    </xf>
    <xf numFmtId="178" fontId="1" fillId="2" borderId="18" xfId="0" applyNumberFormat="1" applyFont="1" applyBorder="1" applyAlignment="1">
      <alignment vertical="top" wrapText="1"/>
    </xf>
    <xf numFmtId="177" fontId="1" fillId="2" borderId="19" xfId="0" applyNumberFormat="1" applyFont="1" applyBorder="1" applyAlignment="1">
      <alignment vertical="top" wrapText="1"/>
    </xf>
    <xf numFmtId="178" fontId="2" fillId="2" borderId="19" xfId="0" applyNumberFormat="1" applyFont="1" applyBorder="1" applyAlignment="1">
      <alignment vertical="top"/>
    </xf>
    <xf numFmtId="177" fontId="2" fillId="2" borderId="20" xfId="0" applyNumberFormat="1" applyFont="1" applyBorder="1" applyAlignment="1">
      <alignment vertical="top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1dffd2-1c4a-4849-b064-fec2cebf993a}">
  <dimension ref="A1:G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7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  <c r="G7" s="20">
        <f>(0.09*52)/1000</f>
        <v>0.0046800000000000001</v>
      </c>
    </row>
    <row r="8" spans="1:7" ht="15" thickBot="1">
      <c r="A8" s="21" t="s">
        <v>16</v>
      </c>
      <c r="B8" s="22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20">
        <v>10</v>
      </c>
    </row>
    <row r="9" spans="1:7" ht="24.75" customHeight="1">
      <c r="A9" s="24" t="s">
        <v>22</v>
      </c>
      <c r="B9" s="25">
        <v>86</v>
      </c>
      <c r="C9" s="26">
        <v>75</v>
      </c>
      <c r="D9" s="25">
        <v>1274.50</v>
      </c>
      <c r="E9" s="27">
        <f>(D9*$G$8)/C9</f>
      </c>
      <c r="F9" s="28">
        <f>G9*$G$7</f>
      </c>
      <c r="G9" s="20">
        <v>65224</v>
      </c>
    </row>
    <row r="10" spans="1:7" ht="24.75" customHeight="1">
      <c r="A10" s="24" t="s">
        <v>23</v>
      </c>
      <c r="B10" s="25">
        <v>62</v>
      </c>
      <c r="C10" s="26">
        <v>110</v>
      </c>
      <c r="D10" s="25">
        <v>2620</v>
      </c>
      <c r="E10" s="27">
        <f>(D10*$G$8)/C10</f>
      </c>
      <c r="F10" s="28">
        <f>G10*$G$7</f>
      </c>
      <c r="G10" s="20">
        <v>106467</v>
      </c>
    </row>
    <row r="11" spans="1:7" ht="24.75" customHeight="1">
      <c r="A11" s="24" t="s">
        <v>24</v>
      </c>
      <c r="B11" s="25">
        <v>12</v>
      </c>
      <c r="C11" s="26">
        <v>12</v>
      </c>
      <c r="D11" s="25">
        <v>145.80</v>
      </c>
      <c r="E11" s="27">
        <f>(D11*$G$8)/C11</f>
      </c>
      <c r="F11" s="28">
        <f>G11*$G$7</f>
      </c>
      <c r="G11" s="20">
        <v>116284</v>
      </c>
    </row>
    <row r="12" spans="1:7" ht="24.75" customHeight="1">
      <c r="A12" s="24" t="s">
        <v>25</v>
      </c>
      <c r="B12" s="25">
        <v>177</v>
      </c>
      <c r="C12" s="26">
        <v>200</v>
      </c>
      <c r="D12" s="25">
        <v>2989</v>
      </c>
      <c r="E12" s="27">
        <f>(D12*$G$8)/C12</f>
      </c>
      <c r="F12" s="28">
        <f>G12*$G$7</f>
      </c>
      <c r="G12" s="20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5">
        <v>0</v>
      </c>
      <c r="F13" s="28">
        <f>G13*$G$7</f>
      </c>
      <c r="G13" s="20">
        <v>72490</v>
      </c>
    </row>
    <row r="14" spans="1:7" ht="24.75" customHeight="1">
      <c r="A14" s="24" t="s">
        <v>27</v>
      </c>
      <c r="B14" s="25">
        <v>16</v>
      </c>
      <c r="C14" s="26">
        <v>11</v>
      </c>
      <c r="D14" s="25">
        <v>297.40</v>
      </c>
      <c r="E14" s="27">
        <f>(D14*$G$8)/C14</f>
        <v>270.36363640000002</v>
      </c>
      <c r="F14" s="28">
        <f>G14*$G$7</f>
      </c>
      <c r="G14" s="20">
        <v>80153</v>
      </c>
    </row>
    <row r="15" spans="1:7" ht="24.75" customHeight="1">
      <c r="A15" s="24" t="s">
        <v>28</v>
      </c>
      <c r="B15" s="25">
        <v>0</v>
      </c>
      <c r="C15" s="26">
        <v>0</v>
      </c>
      <c r="D15" s="25">
        <v>0</v>
      </c>
      <c r="E15" s="25">
        <v>0</v>
      </c>
      <c r="F15" s="28">
        <f>G15*$G$7</f>
      </c>
      <c r="G15" s="20">
        <v>91188</v>
      </c>
    </row>
    <row r="16" spans="1:7" ht="24.75" customHeight="1">
      <c r="A16" s="24" t="s">
        <v>29</v>
      </c>
      <c r="B16" s="25">
        <v>0</v>
      </c>
      <c r="C16" s="26">
        <v>0</v>
      </c>
      <c r="D16" s="25">
        <v>0</v>
      </c>
      <c r="E16" s="25">
        <v>0</v>
      </c>
      <c r="F16" s="28">
        <f>G16*$G$7</f>
      </c>
      <c r="G16" s="20">
        <v>170110</v>
      </c>
    </row>
    <row r="17" spans="1:7" ht="24.75" customHeight="1">
      <c r="A17" s="24" t="s">
        <v>30</v>
      </c>
      <c r="B17" s="25">
        <v>0</v>
      </c>
      <c r="C17" s="26">
        <v>0</v>
      </c>
      <c r="D17" s="25">
        <v>0</v>
      </c>
      <c r="E17" s="25">
        <v>0</v>
      </c>
      <c r="F17" s="28">
        <f>G17*$G$7</f>
      </c>
      <c r="G17" s="20">
        <v>190917</v>
      </c>
    </row>
    <row r="18" spans="1:7" ht="24.75" customHeight="1">
      <c r="A18" s="24" t="s">
        <v>31</v>
      </c>
      <c r="B18" s="25">
        <v>0</v>
      </c>
      <c r="C18" s="26">
        <v>0</v>
      </c>
      <c r="D18" s="25">
        <v>0</v>
      </c>
      <c r="E18" s="25">
        <v>0</v>
      </c>
      <c r="F18" s="28">
        <f>G18*$G$7</f>
      </c>
      <c r="G18" s="20">
        <v>90596</v>
      </c>
    </row>
    <row r="19" spans="1:7" ht="24.75" customHeight="1">
      <c r="A19" s="24" t="s">
        <v>32</v>
      </c>
      <c r="B19" s="25">
        <v>0</v>
      </c>
      <c r="C19" s="26">
        <v>0</v>
      </c>
      <c r="D19" s="25">
        <v>0</v>
      </c>
      <c r="E19" s="25">
        <v>0</v>
      </c>
      <c r="F19" s="28">
        <f>G19*$G$7</f>
      </c>
      <c r="G19" s="20">
        <v>70066</v>
      </c>
    </row>
    <row r="20" spans="1:7" ht="24.75" customHeight="1">
      <c r="A20" s="24" t="s">
        <v>33</v>
      </c>
      <c r="B20" s="25">
        <v>0</v>
      </c>
      <c r="C20" s="26">
        <v>0</v>
      </c>
      <c r="D20" s="25">
        <v>0</v>
      </c>
      <c r="E20" s="25">
        <v>0</v>
      </c>
      <c r="F20" s="28">
        <f>G20*$G$7</f>
      </c>
      <c r="G20" s="20">
        <v>144321</v>
      </c>
    </row>
    <row r="21" spans="1:7" ht="24.75" customHeight="1">
      <c r="A21" s="24" t="s">
        <v>34</v>
      </c>
      <c r="B21" s="25">
        <v>0</v>
      </c>
      <c r="C21" s="26">
        <v>0</v>
      </c>
      <c r="D21" s="25">
        <v>0</v>
      </c>
      <c r="E21" s="25">
        <v>0</v>
      </c>
      <c r="F21" s="28">
        <f>G21*$G$7</f>
      </c>
      <c r="G21" s="20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5">
        <v>0</v>
      </c>
      <c r="E22" s="25">
        <v>0</v>
      </c>
      <c r="F22" s="28">
        <f>G22*$G$7</f>
      </c>
      <c r="G22" s="20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5">
        <v>0</v>
      </c>
      <c r="E23" s="25">
        <v>0</v>
      </c>
      <c r="F23" s="28">
        <f>G23*$G$7</f>
      </c>
      <c r="G23" s="20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5">
        <v>0</v>
      </c>
      <c r="E24" s="25">
        <v>0</v>
      </c>
      <c r="F24" s="28">
        <f>G24*$G$7</f>
      </c>
      <c r="G24" s="20">
        <v>151667</v>
      </c>
    </row>
    <row r="25" spans="1:7" ht="24.75" customHeight="1">
      <c r="A25" s="29" t="s">
        <v>38</v>
      </c>
      <c r="B25" s="30">
        <v>0</v>
      </c>
      <c r="C25" s="31">
        <v>0</v>
      </c>
      <c r="D25" s="30">
        <v>0</v>
      </c>
      <c r="E25" s="25">
        <v>0</v>
      </c>
      <c r="F25" s="28">
        <f>G25*$G$7</f>
      </c>
      <c r="G25" s="20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179.57598039999999</v>
      </c>
      <c r="F26" s="33">
        <f>SUM(F9:F25)</f>
        <v>9670.8736800000006</v>
      </c>
    </row>
    <row r="27" spans="1:6" ht="24.75" customHeight="1">
      <c r="A27" s="32">
        <f>A26-1</f>
      </c>
      <c r="B27" s="35">
        <v>308</v>
      </c>
      <c r="C27" s="35">
        <v>510</v>
      </c>
      <c r="D27" s="35">
        <v>7976</v>
      </c>
      <c r="E27" s="36">
        <v>170.93758241758241</v>
      </c>
      <c r="F27" s="37">
        <v>10625.240448</v>
      </c>
    </row>
    <row r="28" spans="1:6" ht="24.75" customHeight="1">
      <c r="A28" s="32">
        <f>A27-1</f>
      </c>
      <c r="B28" s="38">
        <v>475.70</v>
      </c>
      <c r="C28" s="38">
        <v>337.70</v>
      </c>
      <c r="D28" s="38">
        <v>313.94</v>
      </c>
      <c r="E28" s="39">
        <v>92.964169381107496</v>
      </c>
      <c r="F28" s="40">
        <v>10621.281300000001</v>
      </c>
    </row>
    <row r="29" spans="1:6" ht="24.75" customHeight="1">
      <c r="A29" s="32">
        <f>A28-1</f>
      </c>
      <c r="B29" s="38">
        <v>468</v>
      </c>
      <c r="C29" s="38">
        <v>521</v>
      </c>
      <c r="D29" s="38">
        <v>6655.20</v>
      </c>
      <c r="E29" s="39">
        <v>127.73896353166987</v>
      </c>
      <c r="F29" s="40">
        <v>10542.539041614</v>
      </c>
    </row>
    <row r="30" spans="1:6" ht="24.75" customHeight="1">
      <c r="A30" s="32">
        <f>A29-1</f>
      </c>
      <c r="B30" s="38">
        <v>929</v>
      </c>
      <c r="C30" s="38">
        <v>1008</v>
      </c>
      <c r="D30" s="38">
        <v>21585.311999999998</v>
      </c>
      <c r="E30" s="39">
        <v>214.14</v>
      </c>
      <c r="F30" s="40">
        <v>11812.797941100001</v>
      </c>
    </row>
    <row r="31" spans="1:6" ht="24.75" customHeight="1">
      <c r="A31" s="41"/>
      <c r="B31" s="38"/>
      <c r="C31" s="38"/>
      <c r="D31" s="38"/>
      <c r="E31" s="39"/>
      <c r="F31" s="40"/>
    </row>
    <row r="32" spans="1:6" ht="15.75" customHeight="1">
      <c r="A32" s="24"/>
      <c r="B32" s="25"/>
      <c r="C32" s="25"/>
      <c r="D32" s="25"/>
      <c r="E32" s="42"/>
      <c r="F32" s="43"/>
    </row>
    <row r="33" spans="1:6" ht="15.75" customHeight="1" thickBot="1">
      <c r="A33" s="44"/>
      <c r="B33" s="45"/>
      <c r="C33" s="45"/>
      <c r="D33" s="45"/>
      <c r="E33" s="46"/>
      <c r="F33" s="47"/>
    </row>
  </sheetData>
  <mergeCells count="4">
    <mergeCell ref="A1:F1"/>
    <mergeCell ref="A2:F2"/>
    <mergeCell ref="A3:F3"/>
    <mergeCell ref="A5:A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