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2755" windowHeight="97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T140" i="1" l="1"/>
  <c r="T139" i="1"/>
  <c r="T138" i="1"/>
  <c r="T137" i="1"/>
  <c r="K137" i="1"/>
  <c r="A137" i="1"/>
  <c r="T136" i="1"/>
  <c r="T135" i="1"/>
  <c r="T134" i="1"/>
  <c r="A134" i="1"/>
  <c r="A135" i="1" s="1"/>
  <c r="T133" i="1"/>
  <c r="K133" i="1"/>
  <c r="K134" i="1" s="1"/>
  <c r="K135" i="1" s="1"/>
  <c r="A133" i="1"/>
  <c r="T132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K72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T71" i="1"/>
  <c r="K71" i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T70" i="1"/>
  <c r="S44" i="1"/>
  <c r="S69" i="1" s="1"/>
  <c r="S97" i="1" s="1"/>
  <c r="S131" i="1" s="1"/>
  <c r="S142" i="1" s="1"/>
  <c r="R44" i="1"/>
  <c r="R69" i="1" s="1"/>
  <c r="R97" i="1" s="1"/>
  <c r="R131" i="1" s="1"/>
  <c r="R142" i="1" s="1"/>
  <c r="Q44" i="1"/>
  <c r="Q69" i="1" s="1"/>
  <c r="Q97" i="1" s="1"/>
  <c r="Q131" i="1" s="1"/>
  <c r="Q142" i="1" s="1"/>
  <c r="P44" i="1"/>
  <c r="P69" i="1" s="1"/>
  <c r="P97" i="1" s="1"/>
  <c r="P131" i="1" s="1"/>
  <c r="P142" i="1" s="1"/>
  <c r="I44" i="1"/>
  <c r="I69" i="1" s="1"/>
  <c r="I97" i="1" s="1"/>
  <c r="I131" i="1" s="1"/>
  <c r="I142" i="1" s="1"/>
  <c r="H44" i="1"/>
  <c r="H69" i="1" s="1"/>
  <c r="H97" i="1" s="1"/>
  <c r="H131" i="1" s="1"/>
  <c r="H142" i="1" s="1"/>
  <c r="G44" i="1"/>
  <c r="G69" i="1" s="1"/>
  <c r="G97" i="1" s="1"/>
  <c r="G131" i="1" s="1"/>
  <c r="G142" i="1" s="1"/>
  <c r="F44" i="1"/>
  <c r="F69" i="1" s="1"/>
  <c r="F97" i="1" s="1"/>
  <c r="F131" i="1" s="1"/>
  <c r="F142" i="1" s="1"/>
  <c r="E44" i="1"/>
  <c r="E69" i="1" s="1"/>
  <c r="E97" i="1" s="1"/>
  <c r="E131" i="1" s="1"/>
  <c r="E142" i="1" s="1"/>
  <c r="T43" i="1"/>
  <c r="T42" i="1"/>
  <c r="T41" i="1"/>
  <c r="A41" i="1"/>
  <c r="A42" i="1" s="1"/>
  <c r="A43" i="1" s="1"/>
  <c r="T40" i="1"/>
  <c r="K40" i="1"/>
  <c r="K41" i="1" s="1"/>
  <c r="K42" i="1" s="1"/>
  <c r="K43" i="1" s="1"/>
  <c r="A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K12" i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T11" i="1"/>
  <c r="K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T10" i="1"/>
  <c r="T44" i="1" s="1"/>
  <c r="T69" i="1" s="1"/>
  <c r="T97" i="1" s="1"/>
  <c r="T131" i="1" s="1"/>
  <c r="T142" i="1" s="1"/>
</calcChain>
</file>

<file path=xl/sharedStrings.xml><?xml version="1.0" encoding="utf-8"?>
<sst xmlns="http://schemas.openxmlformats.org/spreadsheetml/2006/main" count="345" uniqueCount="108">
  <si>
    <t xml:space="preserve">Jumlah Pegawai Negeri Sipil </t>
  </si>
  <si>
    <t>Menurut Dinas/Jawatan dan Tingkat PendidikanDi Kabupaten Brebes</t>
  </si>
  <si>
    <t>Number os Civil Servant by Kind of Services in Brebes</t>
  </si>
  <si>
    <t xml:space="preserve">No. </t>
  </si>
  <si>
    <t>Dinas/Jawatan</t>
  </si>
  <si>
    <t>Tingkat Pendidikan</t>
  </si>
  <si>
    <t>Jumlah /</t>
  </si>
  <si>
    <t>Kind of Services</t>
  </si>
  <si>
    <t>SD</t>
  </si>
  <si>
    <t>SLTP</t>
  </si>
  <si>
    <t>SLTA</t>
  </si>
  <si>
    <t>D.1</t>
  </si>
  <si>
    <t>D.2</t>
  </si>
  <si>
    <t>D.3</t>
  </si>
  <si>
    <t>S1</t>
  </si>
  <si>
    <t>S2</t>
  </si>
  <si>
    <t>S3</t>
  </si>
  <si>
    <t>Total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</si>
  <si>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</si>
  <si>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</si>
  <si>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</si>
  <si>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</si>
  <si>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</si>
  <si>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</si>
  <si>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</si>
  <si>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</si>
  <si>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</si>
  <si>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</si>
  <si>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</si>
  <si>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</si>
  <si>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Sekretariat DPRD</t>
  </si>
  <si>
    <t>Inspektorat</t>
  </si>
  <si>
    <t>Badan Perencanaan Pembangunan, Penelitian dan Pengembangan Daerah</t>
  </si>
  <si>
    <t>Badan Kepegawaian dan Pengembangan Sumber Daya Manusia Daerah</t>
  </si>
  <si>
    <t>Dinas Pemberdayaan Perempuan, PA, PD dan KB</t>
  </si>
  <si>
    <t>Dinas Pemberdayaan Masyarakat dan Desa</t>
  </si>
  <si>
    <t>Badan Penanggulangan dan Bencana Daerah</t>
  </si>
  <si>
    <t>Badan Pengelolaan Pendapatan, Keuangan dan Aset Daerah</t>
  </si>
  <si>
    <t>Dinas Kesehatan</t>
  </si>
  <si>
    <t>Dinas Pekerjaan Umum</t>
  </si>
  <si>
    <t>Dinas Pengelolaan Sumber Daya Air dan Penataan Ruang</t>
  </si>
  <si>
    <t>Dinas Pendidikan Pemuda dan Olahraga</t>
  </si>
  <si>
    <t>Dinas Perhubungan</t>
  </si>
  <si>
    <t>Dinas Kependudukan dan Pencatatan Sipil</t>
  </si>
  <si>
    <t>Dinas Sosial</t>
  </si>
  <si>
    <t>Dinas Pertanian dan Ketahanan Pangan</t>
  </si>
  <si>
    <t>Dinas Perumahan Rakyat dan Kawasan Permukiman</t>
  </si>
  <si>
    <t>Dinas Perikanan</t>
  </si>
  <si>
    <t>Dinas Peternakan dan Kesehatan Hewan</t>
  </si>
  <si>
    <t>Dinas Perindustrian dan Tenaga Kerja</t>
  </si>
  <si>
    <t>Dinas Koperasi, Usaha Mikro dan Perdagangan</t>
  </si>
  <si>
    <t>Dinas Kebudayaan dan Pariwisata</t>
  </si>
  <si>
    <t>Dinas Arsip dan Perpustakaan</t>
  </si>
  <si>
    <t>Dinas Lingkungan Hidup dan Pengelolaan Sampah</t>
  </si>
  <si>
    <t>Dinas Komunikasi, Informatika dan Statistik</t>
  </si>
  <si>
    <t>Dinas Penanaman Modal dan Perizinan Terpadu Satu Pintu</t>
  </si>
  <si>
    <t>RSUD Brebes</t>
  </si>
  <si>
    <t>RSUD Bumiayu</t>
  </si>
  <si>
    <t>Satuan Polisi Pamong Praja</t>
  </si>
  <si>
    <t>Kantor Kesatuan Bangsa dan Politik</t>
  </si>
  <si>
    <t>Sekretariat BNK</t>
  </si>
  <si>
    <t>Sekretariat KORPRI</t>
  </si>
  <si>
    <t>Sekretariat KPU</t>
  </si>
  <si>
    <t>Sekretariat Daerah</t>
  </si>
  <si>
    <t>Jumlah Halaman ini /</t>
  </si>
  <si>
    <t>Total this page</t>
  </si>
  <si>
    <t>Jumlah halaman sebelumnya</t>
  </si>
  <si>
    <t>Bagian</t>
  </si>
  <si>
    <t>Tata Pemerintahan</t>
  </si>
  <si>
    <t>Hukum</t>
  </si>
  <si>
    <t>Organisasi Perangkat Daerah</t>
  </si>
  <si>
    <t>Perekonomian</t>
  </si>
  <si>
    <t>Layanan Pengadaan</t>
  </si>
  <si>
    <t>Pembangunan</t>
  </si>
  <si>
    <t>Umum</t>
  </si>
  <si>
    <t>Penanggulangan Kemiskinan</t>
  </si>
  <si>
    <t>Kesejahteraan Rakyat</t>
  </si>
  <si>
    <t>Pemerintahan Desa</t>
  </si>
  <si>
    <t xml:space="preserve">Kantor </t>
  </si>
  <si>
    <t>Camat</t>
  </si>
  <si>
    <t>Brebes</t>
  </si>
  <si>
    <t>Jatibarang</t>
  </si>
  <si>
    <t>Wanasari</t>
  </si>
  <si>
    <t>Tanjung</t>
  </si>
  <si>
    <t>Bulakamba</t>
  </si>
  <si>
    <t>Losari</t>
  </si>
  <si>
    <t>Banjarharjo</t>
  </si>
  <si>
    <t>Larangan</t>
  </si>
  <si>
    <t>Ketanggungan</t>
  </si>
  <si>
    <t>Kersana</t>
  </si>
  <si>
    <t>Bumiayu</t>
  </si>
  <si>
    <t>Tonjong</t>
  </si>
  <si>
    <t>Bantarkawung</t>
  </si>
  <si>
    <t>Sirampog</t>
  </si>
  <si>
    <t>Paguyangan</t>
  </si>
  <si>
    <t>Salem</t>
  </si>
  <si>
    <t>Songgom</t>
  </si>
  <si>
    <t>Penjaga SD</t>
  </si>
  <si>
    <t>Tenaga Adm. SLTP</t>
  </si>
  <si>
    <t>Guru SD</t>
  </si>
  <si>
    <t>Guru SLTP</t>
  </si>
  <si>
    <t>Guru TK</t>
  </si>
  <si>
    <t>Pengawas TK/SD/SMP</t>
  </si>
  <si>
    <t>Penilik</t>
  </si>
  <si>
    <t>Pamong Belajar</t>
  </si>
  <si>
    <t>Pustakawan</t>
  </si>
  <si>
    <t>Jumlah Seluruhnya</t>
  </si>
  <si>
    <t>Sumber: Badan Kepegawaian dan Pengembangan Sumber Daya Manusia Daerah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</si>
</sst>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2" fillId="0" borderId="0" xfId="2" applyFill="1" applyAlignment="1">
      <alignment horizontal="center"/>
    </xf>
    <xf numFmtId="0" fontId="2" fillId="0" borderId="0" xfId="2" applyFill="1"/>
    <xf numFmtId="41" fontId="2" fillId="0" borderId="0" xfId="1" applyFont="1" applyFill="1" applyBorder="1"/>
    <xf numFmtId="0" fontId="2" fillId="0" borderId="0" xfId="2" applyFill="1" applyBorder="1"/>
    <xf numFmtId="41" fontId="2" fillId="0" borderId="0" xfId="1" applyFont="1" applyFill="1"/>
    <xf numFmtId="0" fontId="2" fillId="0" borderId="1" xfId="2" applyFill="1" applyBorder="1"/>
    <xf numFmtId="0" fontId="2" fillId="0" borderId="2" xfId="2" applyFill="1" applyBorder="1"/>
    <xf numFmtId="41" fontId="2" fillId="0" borderId="3" xfId="1" applyFont="1" applyFill="1" applyBorder="1" applyAlignment="1">
      <alignment horizontal="center"/>
    </xf>
    <xf numFmtId="41" fontId="2" fillId="0" borderId="4" xfId="1" applyFont="1" applyFill="1" applyBorder="1" applyAlignment="1">
      <alignment horizontal="center"/>
    </xf>
    <xf numFmtId="41" fontId="2" fillId="0" borderId="2" xfId="1" applyFont="1" applyFill="1" applyBorder="1" applyAlignment="1">
      <alignment horizontal="center"/>
    </xf>
    <xf numFmtId="41" fontId="2" fillId="0" borderId="5" xfId="1" applyFont="1" applyFill="1" applyBorder="1" applyAlignment="1">
      <alignment horizontal="center"/>
    </xf>
    <xf numFmtId="0" fontId="2" fillId="0" borderId="5" xfId="2" applyFill="1" applyBorder="1"/>
    <xf numFmtId="41" fontId="2" fillId="0" borderId="6" xfId="1" applyFont="1" applyFill="1" applyBorder="1" applyAlignment="1">
      <alignment horizontal="center"/>
    </xf>
    <xf numFmtId="41" fontId="2" fillId="0" borderId="1" xfId="1" applyFont="1" applyFill="1" applyBorder="1" applyAlignment="1">
      <alignment horizontal="center"/>
    </xf>
    <xf numFmtId="0" fontId="2" fillId="0" borderId="7" xfId="2" applyFill="1" applyBorder="1"/>
    <xf numFmtId="0" fontId="3" fillId="0" borderId="8" xfId="2" applyFont="1" applyFill="1" applyBorder="1"/>
    <xf numFmtId="0" fontId="2" fillId="0" borderId="8" xfId="2" applyFill="1" applyBorder="1"/>
    <xf numFmtId="41" fontId="2" fillId="0" borderId="9" xfId="1" applyFont="1" applyFill="1" applyBorder="1" applyAlignment="1">
      <alignment horizontal="center"/>
    </xf>
    <xf numFmtId="41" fontId="2" fillId="0" borderId="10" xfId="1" applyFont="1" applyFill="1" applyBorder="1" applyAlignment="1">
      <alignment horizontal="center"/>
    </xf>
    <xf numFmtId="41" fontId="2" fillId="0" borderId="8" xfId="1" applyFont="1" applyFill="1" applyBorder="1" applyAlignment="1">
      <alignment horizontal="center"/>
    </xf>
    <xf numFmtId="0" fontId="2" fillId="0" borderId="11" xfId="2" applyFill="1" applyBorder="1"/>
    <xf numFmtId="41" fontId="2" fillId="0" borderId="12" xfId="1" applyFont="1" applyFill="1" applyBorder="1" applyAlignment="1">
      <alignment horizontal="center"/>
    </xf>
    <xf numFmtId="0" fontId="2" fillId="0" borderId="10" xfId="2" quotePrefix="1" applyFill="1" applyBorder="1" applyAlignment="1">
      <alignment horizontal="center"/>
    </xf>
    <xf numFmtId="0" fontId="2" fillId="0" borderId="3" xfId="2" quotePrefix="1" applyFill="1" applyBorder="1" applyAlignment="1">
      <alignment horizontal="center"/>
    </xf>
    <xf numFmtId="0" fontId="2" fillId="0" borderId="4" xfId="2" quotePrefix="1" applyFill="1" applyBorder="1" applyAlignment="1">
      <alignment horizontal="center"/>
    </xf>
    <xf numFmtId="41" fontId="2" fillId="0" borderId="3" xfId="1" quotePrefix="1" applyFont="1" applyFill="1" applyBorder="1" applyAlignment="1">
      <alignment horizontal="center"/>
    </xf>
    <xf numFmtId="41" fontId="2" fillId="0" borderId="10" xfId="1" quotePrefix="1" applyFont="1" applyFill="1" applyBorder="1" applyAlignment="1">
      <alignment horizontal="center"/>
    </xf>
    <xf numFmtId="0" fontId="2" fillId="0" borderId="6" xfId="2" quotePrefix="1" applyFill="1" applyBorder="1" applyAlignment="1">
      <alignment horizontal="center"/>
    </xf>
    <xf numFmtId="0" fontId="2" fillId="0" borderId="12" xfId="2" applyFill="1" applyBorder="1"/>
    <xf numFmtId="0" fontId="4" fillId="0" borderId="0" xfId="2" applyFont="1" applyFill="1" applyBorder="1"/>
    <xf numFmtId="41" fontId="2" fillId="0" borderId="13" xfId="1" applyFont="1" applyFill="1" applyBorder="1"/>
    <xf numFmtId="41" fontId="2" fillId="0" borderId="12" xfId="1" applyFont="1" applyFill="1" applyBorder="1"/>
    <xf numFmtId="0" fontId="2" fillId="0" borderId="14" xfId="2" applyFill="1" applyBorder="1"/>
    <xf numFmtId="41" fontId="2" fillId="0" borderId="9" xfId="1" applyFont="1" applyFill="1" applyBorder="1"/>
    <xf numFmtId="41" fontId="2" fillId="0" borderId="7" xfId="1" applyFont="1" applyFill="1" applyBorder="1"/>
    <xf numFmtId="41" fontId="2" fillId="0" borderId="8" xfId="1" applyFont="1" applyFill="1" applyBorder="1"/>
    <xf numFmtId="0" fontId="2" fillId="0" borderId="10" xfId="2" applyFill="1" applyBorder="1"/>
    <xf numFmtId="0" fontId="2" fillId="0" borderId="4" xfId="2" applyFill="1" applyBorder="1"/>
    <xf numFmtId="41" fontId="2" fillId="0" borderId="3" xfId="1" applyFont="1" applyFill="1" applyBorder="1"/>
    <xf numFmtId="41" fontId="2" fillId="0" borderId="10" xfId="1" applyFont="1" applyFill="1" applyBorder="1"/>
    <xf numFmtId="41" fontId="2" fillId="0" borderId="4" xfId="1" applyFont="1" applyFill="1" applyBorder="1"/>
    <xf numFmtId="0" fontId="2" fillId="0" borderId="6" xfId="2" applyFill="1" applyBorder="1"/>
    <xf numFmtId="0" fontId="2" fillId="0" borderId="4" xfId="2" applyFont="1" applyFill="1" applyBorder="1"/>
    <xf numFmtId="41" fontId="2" fillId="0" borderId="6" xfId="1" applyFont="1" applyFill="1" applyBorder="1"/>
    <xf numFmtId="41" fontId="2" fillId="0" borderId="15" xfId="1" applyFont="1" applyFill="1" applyBorder="1"/>
    <xf numFmtId="41" fontId="2" fillId="0" borderId="1" xfId="1" applyFont="1" applyFill="1" applyBorder="1"/>
    <xf numFmtId="0" fontId="4" fillId="0" borderId="4" xfId="2" applyFont="1" applyFill="1" applyBorder="1"/>
    <xf numFmtId="41" fontId="5" fillId="0" borderId="3" xfId="1" applyFont="1" applyFill="1" applyBorder="1"/>
    <xf numFmtId="41" fontId="5" fillId="0" borderId="10" xfId="1" applyFont="1" applyFill="1" applyBorder="1"/>
    <xf numFmtId="41" fontId="4" fillId="0" borderId="15" xfId="1" applyFont="1" applyFill="1" applyBorder="1"/>
    <xf numFmtId="41" fontId="4" fillId="0" borderId="1" xfId="1" applyFont="1" applyFill="1" applyBorder="1"/>
    <xf numFmtId="41" fontId="2" fillId="0" borderId="11" xfId="1" applyFont="1" applyFill="1" applyBorder="1"/>
    <xf numFmtId="0" fontId="2" fillId="0" borderId="0" xfId="2" applyBorder="1"/>
  </cellXfs>
  <cellStyles count="3">
    <cellStyle name="Comma [0]" xfId="1" builtinId="6"/>
    <cellStyle name="Normal" xfId="0" builtinId="0"/>
    <cellStyle name="Normal_BREBES DALAM ANGKA 20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7"/>
  <sheetViews>
    <sheetView tabSelected="1" workbookViewId="0">
      <selection activeCell="D9" sqref="D9"/>
    </sheetView>
  </sheetViews>
  <sheetFormatPr defaultRowHeight="15" x14ac:dyDescent="0.25"/>
  <cols>
    <col min="1" max="1" width="5.85546875" style="2" customWidth="1"/>
    <col min="2" max="2" width="7.85546875" style="2" customWidth="1"/>
    <col min="3" max="3" width="6.85546875" style="2" customWidth="1"/>
    <col min="4" max="4" width="57.28515625" style="2" customWidth="1"/>
    <col min="5" max="5" width="7" style="5" customWidth="1"/>
    <col min="6" max="6" width="7.85546875" style="5" customWidth="1"/>
    <col min="7" max="7" width="11.140625" style="5" bestFit="1" customWidth="1"/>
    <col min="8" max="8" width="8.7109375" style="5" customWidth="1"/>
    <col min="9" max="9" width="10.85546875" style="5" bestFit="1" customWidth="1"/>
    <col min="10" max="10" width="4.5703125" style="2" customWidth="1"/>
    <col min="11" max="11" width="6.42578125" style="2" customWidth="1"/>
    <col min="12" max="12" width="7.5703125" style="2" customWidth="1"/>
    <col min="13" max="13" width="6.5703125" style="2" customWidth="1"/>
    <col min="14" max="14" width="9.140625" style="2"/>
    <col min="15" max="15" width="47.5703125" style="2" customWidth="1"/>
    <col min="16" max="16" width="8" style="5" customWidth="1"/>
    <col min="17" max="17" width="11.140625" style="5" bestFit="1" customWidth="1"/>
    <col min="18" max="18" width="7.85546875" style="5" customWidth="1"/>
    <col min="19" max="19" width="7.140625" style="5" customWidth="1"/>
    <col min="20" max="20" width="12.140625" style="5" bestFit="1" customWidth="1"/>
  </cols>
  <sheetData>
    <row r="1" spans="1:2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P1" s="3"/>
      <c r="Q1" s="4"/>
      <c r="R1" s="4"/>
      <c r="S1" s="4"/>
      <c r="T1" s="4"/>
    </row>
    <row r="2" spans="1:2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P2" s="3"/>
      <c r="Q2" s="3"/>
      <c r="R2" s="3"/>
      <c r="S2" s="3"/>
      <c r="T2" s="3"/>
    </row>
    <row r="3" spans="1:20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P3" s="3"/>
      <c r="Q3" s="3"/>
      <c r="R3" s="3"/>
      <c r="S3" s="3"/>
      <c r="T3" s="3"/>
    </row>
    <row r="4" spans="1:20" x14ac:dyDescent="0.25">
      <c r="A4" s="1">
        <v>2017</v>
      </c>
      <c r="B4" s="1"/>
      <c r="C4" s="1"/>
      <c r="D4" s="1"/>
      <c r="E4" s="1"/>
      <c r="F4" s="1"/>
      <c r="G4" s="1"/>
      <c r="H4" s="1"/>
      <c r="I4" s="1"/>
    </row>
    <row r="6" spans="1:20" x14ac:dyDescent="0.25">
      <c r="A6" s="6" t="s">
        <v>3</v>
      </c>
      <c r="B6" s="7" t="s">
        <v>4</v>
      </c>
      <c r="C6" s="7"/>
      <c r="D6" s="7"/>
      <c r="E6" s="8" t="s">
        <v>5</v>
      </c>
      <c r="F6" s="9"/>
      <c r="G6" s="9"/>
      <c r="H6" s="10"/>
      <c r="I6" s="11"/>
      <c r="K6" s="6" t="s">
        <v>3</v>
      </c>
      <c r="L6" s="7" t="s">
        <v>4</v>
      </c>
      <c r="M6" s="7"/>
      <c r="N6" s="7"/>
      <c r="O6" s="12"/>
      <c r="P6" s="8" t="s">
        <v>5</v>
      </c>
      <c r="Q6" s="9"/>
      <c r="R6" s="9"/>
      <c r="S6" s="13"/>
      <c r="T6" s="14" t="s">
        <v>6</v>
      </c>
    </row>
    <row r="7" spans="1:20" x14ac:dyDescent="0.25">
      <c r="A7" s="15"/>
      <c r="B7" s="16" t="s">
        <v>7</v>
      </c>
      <c r="C7" s="17"/>
      <c r="D7" s="17"/>
      <c r="E7" s="18" t="s">
        <v>8</v>
      </c>
      <c r="F7" s="19" t="s">
        <v>9</v>
      </c>
      <c r="G7" s="20" t="s">
        <v>10</v>
      </c>
      <c r="H7" s="19" t="s">
        <v>11</v>
      </c>
      <c r="I7" s="19" t="s">
        <v>12</v>
      </c>
      <c r="K7" s="15"/>
      <c r="L7" s="16" t="s">
        <v>7</v>
      </c>
      <c r="M7" s="17"/>
      <c r="N7" s="17"/>
      <c r="O7" s="21"/>
      <c r="P7" s="18" t="s">
        <v>13</v>
      </c>
      <c r="Q7" s="19" t="s">
        <v>14</v>
      </c>
      <c r="R7" s="20" t="s">
        <v>15</v>
      </c>
      <c r="S7" s="19" t="s">
        <v>16</v>
      </c>
      <c r="T7" s="22" t="s">
        <v>17</v>
      </c>
    </row>
    <row r="8" spans="1:20" x14ac:dyDescent="0.25">
      <c r="A8" s="23" t="s">
        <v>18</v>
      </c>
      <c r="B8" s="24" t="s">
        <v>19</v>
      </c>
      <c r="C8" s="25"/>
      <c r="D8" s="25"/>
      <c r="E8" s="26" t="s">
        <v>20</v>
      </c>
      <c r="F8" s="26" t="s">
        <v>21</v>
      </c>
      <c r="G8" s="26" t="s">
        <v>22</v>
      </c>
      <c r="H8" s="26" t="s">
        <v>23</v>
      </c>
      <c r="I8" s="27" t="s">
        <v>24</v>
      </c>
      <c r="K8" s="23" t="s">
        <v>18</v>
      </c>
      <c r="L8" s="24" t="s">
        <v>19</v>
      </c>
      <c r="M8" s="25"/>
      <c r="N8" s="25"/>
      <c r="O8" s="28"/>
      <c r="P8" s="26" t="s">
        <v>25</v>
      </c>
      <c r="Q8" s="26" t="s">
        <v>26</v>
      </c>
      <c r="R8" s="26" t="s">
        <v>27</v>
      </c>
      <c r="S8" s="26" t="s">
        <v>28</v>
      </c>
      <c r="T8" s="27" t="s">
        <v>29</v>
      </c>
    </row>
    <row r="9" spans="1:20" x14ac:dyDescent="0.25">
      <c r="A9" s="29"/>
      <c r="B9" s="4"/>
      <c r="C9" s="30"/>
      <c r="D9" s="4"/>
      <c r="E9" s="31"/>
      <c r="F9" s="32"/>
      <c r="G9" s="3"/>
      <c r="H9" s="32"/>
      <c r="I9" s="32"/>
      <c r="K9" s="29"/>
      <c r="L9" s="4"/>
      <c r="M9" s="30"/>
      <c r="N9" s="4"/>
      <c r="O9" s="33"/>
      <c r="P9" s="31"/>
      <c r="Q9" s="32"/>
      <c r="R9" s="3"/>
      <c r="S9" s="32"/>
      <c r="T9" s="32"/>
    </row>
    <row r="10" spans="1:20" x14ac:dyDescent="0.25">
      <c r="A10" s="15">
        <v>1</v>
      </c>
      <c r="B10" s="17" t="s">
        <v>30</v>
      </c>
      <c r="C10" s="17"/>
      <c r="D10" s="17"/>
      <c r="E10" s="34">
        <v>0</v>
      </c>
      <c r="F10" s="35">
        <v>3</v>
      </c>
      <c r="G10" s="36">
        <v>19</v>
      </c>
      <c r="H10" s="35">
        <v>0</v>
      </c>
      <c r="I10" s="35">
        <v>0</v>
      </c>
      <c r="K10" s="29">
        <v>1</v>
      </c>
      <c r="L10" s="17" t="s">
        <v>30</v>
      </c>
      <c r="M10" s="17"/>
      <c r="N10" s="4"/>
      <c r="O10" s="33"/>
      <c r="P10" s="31">
        <v>4</v>
      </c>
      <c r="Q10" s="32">
        <v>19</v>
      </c>
      <c r="R10" s="3">
        <v>3</v>
      </c>
      <c r="S10" s="32">
        <v>0</v>
      </c>
      <c r="T10" s="32">
        <f t="shared" ref="T10:T43" si="0">+S10+R10+Q10+P10+I10+H10+G10+F10+E10</f>
        <v>48</v>
      </c>
    </row>
    <row r="11" spans="1:20" x14ac:dyDescent="0.25">
      <c r="A11" s="37">
        <f t="shared" ref="A11:A43" si="1">+A10+1</f>
        <v>2</v>
      </c>
      <c r="B11" s="38" t="s">
        <v>31</v>
      </c>
      <c r="C11" s="38"/>
      <c r="D11" s="38"/>
      <c r="E11" s="39">
        <v>0</v>
      </c>
      <c r="F11" s="40">
        <v>0</v>
      </c>
      <c r="G11" s="41">
        <v>13</v>
      </c>
      <c r="H11" s="40">
        <v>0</v>
      </c>
      <c r="I11" s="40">
        <v>0</v>
      </c>
      <c r="K11" s="37">
        <f t="shared" ref="K11:K43" si="2">+K10+1</f>
        <v>2</v>
      </c>
      <c r="L11" s="38" t="s">
        <v>31</v>
      </c>
      <c r="M11" s="38"/>
      <c r="N11" s="38"/>
      <c r="O11" s="42"/>
      <c r="P11" s="39">
        <v>0</v>
      </c>
      <c r="Q11" s="40">
        <v>25</v>
      </c>
      <c r="R11" s="41">
        <v>3</v>
      </c>
      <c r="S11" s="40">
        <v>0</v>
      </c>
      <c r="T11" s="40">
        <f t="shared" si="0"/>
        <v>41</v>
      </c>
    </row>
    <row r="12" spans="1:20" x14ac:dyDescent="0.25">
      <c r="A12" s="37">
        <f t="shared" si="1"/>
        <v>3</v>
      </c>
      <c r="B12" s="38" t="s">
        <v>32</v>
      </c>
      <c r="C12" s="38"/>
      <c r="D12" s="38"/>
      <c r="E12" s="39">
        <v>1</v>
      </c>
      <c r="F12" s="40">
        <v>1</v>
      </c>
      <c r="G12" s="41">
        <v>12</v>
      </c>
      <c r="H12" s="40">
        <v>0</v>
      </c>
      <c r="I12" s="40">
        <v>0</v>
      </c>
      <c r="K12" s="37">
        <f t="shared" si="2"/>
        <v>3</v>
      </c>
      <c r="L12" s="38" t="s">
        <v>32</v>
      </c>
      <c r="M12" s="38"/>
      <c r="N12" s="38"/>
      <c r="O12" s="42"/>
      <c r="P12" s="39">
        <v>0</v>
      </c>
      <c r="Q12" s="40">
        <v>22</v>
      </c>
      <c r="R12" s="41">
        <v>10</v>
      </c>
      <c r="S12" s="40">
        <v>1</v>
      </c>
      <c r="T12" s="40">
        <f t="shared" si="0"/>
        <v>47</v>
      </c>
    </row>
    <row r="13" spans="1:20" x14ac:dyDescent="0.25">
      <c r="A13" s="37">
        <f t="shared" si="1"/>
        <v>4</v>
      </c>
      <c r="B13" s="38" t="s">
        <v>33</v>
      </c>
      <c r="C13" s="38"/>
      <c r="D13" s="38"/>
      <c r="E13" s="39">
        <v>0</v>
      </c>
      <c r="F13" s="40">
        <v>0</v>
      </c>
      <c r="G13" s="41">
        <v>20</v>
      </c>
      <c r="H13" s="40">
        <v>0</v>
      </c>
      <c r="I13" s="40">
        <v>0</v>
      </c>
      <c r="K13" s="37">
        <f t="shared" si="2"/>
        <v>4</v>
      </c>
      <c r="L13" s="38" t="s">
        <v>33</v>
      </c>
      <c r="M13" s="38"/>
      <c r="N13" s="38"/>
      <c r="O13" s="42"/>
      <c r="P13" s="39">
        <v>1</v>
      </c>
      <c r="Q13" s="40">
        <v>29</v>
      </c>
      <c r="R13" s="41">
        <v>4</v>
      </c>
      <c r="S13" s="40">
        <v>0</v>
      </c>
      <c r="T13" s="40">
        <f t="shared" si="0"/>
        <v>54</v>
      </c>
    </row>
    <row r="14" spans="1:20" x14ac:dyDescent="0.25">
      <c r="A14" s="37">
        <f t="shared" si="1"/>
        <v>5</v>
      </c>
      <c r="B14" s="38" t="s">
        <v>34</v>
      </c>
      <c r="C14" s="38"/>
      <c r="D14" s="38"/>
      <c r="E14" s="40">
        <v>0</v>
      </c>
      <c r="F14" s="40">
        <v>0</v>
      </c>
      <c r="G14" s="40">
        <v>44</v>
      </c>
      <c r="H14" s="40">
        <v>0</v>
      </c>
      <c r="I14" s="40">
        <v>0</v>
      </c>
      <c r="K14" s="37">
        <f t="shared" si="2"/>
        <v>5</v>
      </c>
      <c r="L14" s="38" t="s">
        <v>34</v>
      </c>
      <c r="M14" s="38"/>
      <c r="N14" s="38"/>
      <c r="O14" s="42"/>
      <c r="P14" s="40">
        <v>5</v>
      </c>
      <c r="Q14" s="40">
        <v>45</v>
      </c>
      <c r="R14" s="40">
        <v>2</v>
      </c>
      <c r="S14" s="40">
        <v>0</v>
      </c>
      <c r="T14" s="40">
        <f t="shared" si="0"/>
        <v>96</v>
      </c>
    </row>
    <row r="15" spans="1:20" x14ac:dyDescent="0.25">
      <c r="A15" s="37">
        <f t="shared" si="1"/>
        <v>6</v>
      </c>
      <c r="B15" s="38" t="s">
        <v>35</v>
      </c>
      <c r="C15" s="38"/>
      <c r="D15" s="38"/>
      <c r="E15" s="39">
        <v>0</v>
      </c>
      <c r="F15" s="40">
        <v>0</v>
      </c>
      <c r="G15" s="41">
        <v>8</v>
      </c>
      <c r="H15" s="40">
        <v>0</v>
      </c>
      <c r="I15" s="40">
        <v>0</v>
      </c>
      <c r="K15" s="37">
        <f t="shared" si="2"/>
        <v>6</v>
      </c>
      <c r="L15" s="38" t="s">
        <v>35</v>
      </c>
      <c r="M15" s="38"/>
      <c r="N15" s="38"/>
      <c r="O15" s="42"/>
      <c r="P15" s="39">
        <v>2</v>
      </c>
      <c r="Q15" s="40">
        <v>16</v>
      </c>
      <c r="R15" s="41">
        <v>5</v>
      </c>
      <c r="S15" s="40">
        <v>0</v>
      </c>
      <c r="T15" s="40">
        <f t="shared" si="0"/>
        <v>31</v>
      </c>
    </row>
    <row r="16" spans="1:20" x14ac:dyDescent="0.25">
      <c r="A16" s="37">
        <f t="shared" si="1"/>
        <v>7</v>
      </c>
      <c r="B16" s="43" t="s">
        <v>36</v>
      </c>
      <c r="C16" s="38"/>
      <c r="D16" s="38"/>
      <c r="E16" s="39">
        <v>0</v>
      </c>
      <c r="F16" s="40">
        <v>0</v>
      </c>
      <c r="G16" s="41">
        <v>6</v>
      </c>
      <c r="H16" s="40">
        <v>0</v>
      </c>
      <c r="I16" s="40">
        <v>0</v>
      </c>
      <c r="K16" s="37">
        <f t="shared" si="2"/>
        <v>7</v>
      </c>
      <c r="L16" s="43" t="s">
        <v>36</v>
      </c>
      <c r="M16" s="38"/>
      <c r="N16" s="38"/>
      <c r="O16" s="44"/>
      <c r="P16" s="40">
        <v>1</v>
      </c>
      <c r="Q16" s="41">
        <v>14</v>
      </c>
      <c r="R16" s="40">
        <v>1</v>
      </c>
      <c r="S16" s="40">
        <v>0</v>
      </c>
      <c r="T16" s="40">
        <f t="shared" si="0"/>
        <v>22</v>
      </c>
    </row>
    <row r="17" spans="1:20" x14ac:dyDescent="0.25">
      <c r="A17" s="37">
        <f t="shared" si="1"/>
        <v>8</v>
      </c>
      <c r="B17" s="38" t="s">
        <v>37</v>
      </c>
      <c r="C17" s="38"/>
      <c r="D17" s="38"/>
      <c r="E17" s="40">
        <v>0</v>
      </c>
      <c r="F17" s="40">
        <v>1</v>
      </c>
      <c r="G17" s="40">
        <v>30</v>
      </c>
      <c r="H17" s="40">
        <v>0</v>
      </c>
      <c r="I17" s="40">
        <v>0</v>
      </c>
      <c r="K17" s="37">
        <f t="shared" si="2"/>
        <v>8</v>
      </c>
      <c r="L17" s="38" t="s">
        <v>37</v>
      </c>
      <c r="M17" s="38"/>
      <c r="N17" s="38"/>
      <c r="O17" s="42"/>
      <c r="P17" s="40">
        <v>2</v>
      </c>
      <c r="Q17" s="40">
        <v>43</v>
      </c>
      <c r="R17" s="40">
        <v>12</v>
      </c>
      <c r="S17" s="40">
        <v>0</v>
      </c>
      <c r="T17" s="40">
        <f t="shared" si="0"/>
        <v>88</v>
      </c>
    </row>
    <row r="18" spans="1:20" x14ac:dyDescent="0.25">
      <c r="A18" s="37">
        <f t="shared" si="1"/>
        <v>9</v>
      </c>
      <c r="B18" s="38" t="s">
        <v>38</v>
      </c>
      <c r="C18" s="38"/>
      <c r="D18" s="38"/>
      <c r="E18" s="40">
        <v>0</v>
      </c>
      <c r="F18" s="40">
        <v>5</v>
      </c>
      <c r="G18" s="40">
        <v>299</v>
      </c>
      <c r="H18" s="40">
        <v>0</v>
      </c>
      <c r="I18" s="40">
        <v>5</v>
      </c>
      <c r="K18" s="37">
        <f t="shared" si="2"/>
        <v>9</v>
      </c>
      <c r="L18" s="38" t="s">
        <v>38</v>
      </c>
      <c r="M18" s="38"/>
      <c r="N18" s="38"/>
      <c r="O18" s="42"/>
      <c r="P18" s="40">
        <v>685</v>
      </c>
      <c r="Q18" s="40">
        <v>325</v>
      </c>
      <c r="R18" s="40">
        <v>23</v>
      </c>
      <c r="S18" s="40">
        <v>0</v>
      </c>
      <c r="T18" s="40">
        <f t="shared" si="0"/>
        <v>1342</v>
      </c>
    </row>
    <row r="19" spans="1:20" x14ac:dyDescent="0.25">
      <c r="A19" s="37">
        <f t="shared" si="1"/>
        <v>10</v>
      </c>
      <c r="B19" s="38" t="s">
        <v>39</v>
      </c>
      <c r="C19" s="38"/>
      <c r="D19" s="38"/>
      <c r="E19" s="40">
        <v>1</v>
      </c>
      <c r="F19" s="40">
        <v>7</v>
      </c>
      <c r="G19" s="40">
        <v>63</v>
      </c>
      <c r="H19" s="40">
        <v>0</v>
      </c>
      <c r="I19" s="40">
        <v>0</v>
      </c>
      <c r="K19" s="37">
        <f t="shared" si="2"/>
        <v>10</v>
      </c>
      <c r="L19" s="38" t="s">
        <v>39</v>
      </c>
      <c r="M19" s="38"/>
      <c r="N19" s="38"/>
      <c r="O19" s="42"/>
      <c r="P19" s="40">
        <v>1</v>
      </c>
      <c r="Q19" s="40">
        <v>31</v>
      </c>
      <c r="R19" s="40">
        <v>5</v>
      </c>
      <c r="S19" s="40">
        <v>0</v>
      </c>
      <c r="T19" s="40">
        <f t="shared" si="0"/>
        <v>108</v>
      </c>
    </row>
    <row r="20" spans="1:20" x14ac:dyDescent="0.25">
      <c r="A20" s="37">
        <f t="shared" si="1"/>
        <v>11</v>
      </c>
      <c r="B20" s="38" t="s">
        <v>40</v>
      </c>
      <c r="C20" s="38"/>
      <c r="D20" s="38"/>
      <c r="E20" s="39">
        <v>0</v>
      </c>
      <c r="F20" s="40">
        <v>4</v>
      </c>
      <c r="G20" s="41">
        <v>136</v>
      </c>
      <c r="H20" s="40">
        <v>0</v>
      </c>
      <c r="I20" s="40">
        <v>0</v>
      </c>
      <c r="K20" s="37">
        <f t="shared" si="2"/>
        <v>11</v>
      </c>
      <c r="L20" s="38" t="s">
        <v>40</v>
      </c>
      <c r="M20" s="38"/>
      <c r="N20" s="38"/>
      <c r="O20" s="42"/>
      <c r="P20" s="39">
        <v>0</v>
      </c>
      <c r="Q20" s="40">
        <v>34</v>
      </c>
      <c r="R20" s="41">
        <v>6</v>
      </c>
      <c r="S20" s="40">
        <v>0</v>
      </c>
      <c r="T20" s="40">
        <f t="shared" si="0"/>
        <v>180</v>
      </c>
    </row>
    <row r="21" spans="1:20" x14ac:dyDescent="0.25">
      <c r="A21" s="37">
        <f t="shared" si="1"/>
        <v>12</v>
      </c>
      <c r="B21" s="43" t="s">
        <v>41</v>
      </c>
      <c r="C21" s="38"/>
      <c r="D21" s="38"/>
      <c r="E21" s="39">
        <v>1</v>
      </c>
      <c r="F21" s="40">
        <v>5</v>
      </c>
      <c r="G21" s="41">
        <v>128</v>
      </c>
      <c r="H21" s="40">
        <v>0</v>
      </c>
      <c r="I21" s="40">
        <v>13</v>
      </c>
      <c r="K21" s="37">
        <f t="shared" si="2"/>
        <v>12</v>
      </c>
      <c r="L21" s="43" t="s">
        <v>41</v>
      </c>
      <c r="M21" s="38"/>
      <c r="N21" s="38"/>
      <c r="O21" s="42"/>
      <c r="P21" s="40">
        <v>6</v>
      </c>
      <c r="Q21" s="40">
        <v>282</v>
      </c>
      <c r="R21" s="40">
        <v>75</v>
      </c>
      <c r="S21" s="40">
        <v>1</v>
      </c>
      <c r="T21" s="40">
        <f t="shared" si="0"/>
        <v>511</v>
      </c>
    </row>
    <row r="22" spans="1:20" x14ac:dyDescent="0.25">
      <c r="A22" s="37">
        <f t="shared" si="1"/>
        <v>13</v>
      </c>
      <c r="B22" s="38" t="s">
        <v>42</v>
      </c>
      <c r="C22" s="38"/>
      <c r="D22" s="38"/>
      <c r="E22" s="39">
        <v>2</v>
      </c>
      <c r="F22" s="40">
        <v>2</v>
      </c>
      <c r="G22" s="41">
        <v>35</v>
      </c>
      <c r="H22" s="40">
        <v>0</v>
      </c>
      <c r="I22" s="40">
        <v>2</v>
      </c>
      <c r="K22" s="37">
        <f t="shared" si="2"/>
        <v>13</v>
      </c>
      <c r="L22" s="38" t="s">
        <v>42</v>
      </c>
      <c r="M22" s="38"/>
      <c r="N22" s="38"/>
      <c r="O22" s="42"/>
      <c r="P22" s="40">
        <v>0</v>
      </c>
      <c r="Q22" s="40">
        <v>15</v>
      </c>
      <c r="R22" s="41">
        <v>4</v>
      </c>
      <c r="S22" s="40">
        <v>0</v>
      </c>
      <c r="T22" s="40">
        <f t="shared" si="0"/>
        <v>60</v>
      </c>
    </row>
    <row r="23" spans="1:20" x14ac:dyDescent="0.25">
      <c r="A23" s="37">
        <f t="shared" si="1"/>
        <v>14</v>
      </c>
      <c r="B23" s="38" t="s">
        <v>43</v>
      </c>
      <c r="C23" s="38"/>
      <c r="D23" s="38"/>
      <c r="E23" s="39">
        <v>0</v>
      </c>
      <c r="F23" s="40">
        <v>0</v>
      </c>
      <c r="G23" s="41">
        <v>11</v>
      </c>
      <c r="H23" s="40">
        <v>0</v>
      </c>
      <c r="I23" s="40">
        <v>0</v>
      </c>
      <c r="K23" s="37">
        <f t="shared" si="2"/>
        <v>14</v>
      </c>
      <c r="L23" s="38" t="s">
        <v>43</v>
      </c>
      <c r="M23" s="38"/>
      <c r="N23" s="38"/>
      <c r="O23" s="42"/>
      <c r="P23" s="39">
        <v>0</v>
      </c>
      <c r="Q23" s="40">
        <v>24</v>
      </c>
      <c r="R23" s="41">
        <v>2</v>
      </c>
      <c r="S23" s="40">
        <v>0</v>
      </c>
      <c r="T23" s="40">
        <f t="shared" si="0"/>
        <v>37</v>
      </c>
    </row>
    <row r="24" spans="1:20" x14ac:dyDescent="0.25">
      <c r="A24" s="37">
        <f t="shared" si="1"/>
        <v>15</v>
      </c>
      <c r="B24" s="38" t="s">
        <v>44</v>
      </c>
      <c r="C24" s="38"/>
      <c r="D24" s="38"/>
      <c r="E24" s="40">
        <v>1</v>
      </c>
      <c r="F24" s="40">
        <v>0</v>
      </c>
      <c r="G24" s="41">
        <v>11</v>
      </c>
      <c r="H24" s="40">
        <v>0</v>
      </c>
      <c r="I24" s="40">
        <v>0</v>
      </c>
      <c r="K24" s="37">
        <f t="shared" si="2"/>
        <v>15</v>
      </c>
      <c r="L24" s="38" t="s">
        <v>44</v>
      </c>
      <c r="M24" s="38"/>
      <c r="N24" s="38"/>
      <c r="O24" s="42"/>
      <c r="P24" s="39">
        <v>1</v>
      </c>
      <c r="Q24" s="40">
        <v>8</v>
      </c>
      <c r="R24" s="41">
        <v>1</v>
      </c>
      <c r="S24" s="40">
        <v>0</v>
      </c>
      <c r="T24" s="40">
        <f t="shared" si="0"/>
        <v>22</v>
      </c>
    </row>
    <row r="25" spans="1:20" x14ac:dyDescent="0.25">
      <c r="A25" s="37">
        <f t="shared" si="1"/>
        <v>16</v>
      </c>
      <c r="B25" s="38" t="s">
        <v>45</v>
      </c>
      <c r="C25" s="38"/>
      <c r="D25" s="38"/>
      <c r="E25" s="40">
        <v>0</v>
      </c>
      <c r="F25" s="40">
        <v>0</v>
      </c>
      <c r="G25" s="40">
        <v>22</v>
      </c>
      <c r="H25" s="40">
        <v>0</v>
      </c>
      <c r="I25" s="40">
        <v>0</v>
      </c>
      <c r="K25" s="37">
        <f t="shared" si="2"/>
        <v>16</v>
      </c>
      <c r="L25" s="38" t="s">
        <v>45</v>
      </c>
      <c r="M25" s="38"/>
      <c r="N25" s="38"/>
      <c r="O25" s="42"/>
      <c r="P25" s="40">
        <v>13</v>
      </c>
      <c r="Q25" s="40">
        <v>86</v>
      </c>
      <c r="R25" s="40">
        <v>3</v>
      </c>
      <c r="S25" s="40">
        <v>0</v>
      </c>
      <c r="T25" s="40">
        <f t="shared" si="0"/>
        <v>124</v>
      </c>
    </row>
    <row r="26" spans="1:20" x14ac:dyDescent="0.25">
      <c r="A26" s="37">
        <f t="shared" si="1"/>
        <v>17</v>
      </c>
      <c r="B26" s="38" t="s">
        <v>46</v>
      </c>
      <c r="C26" s="38"/>
      <c r="D26" s="38"/>
      <c r="E26" s="39">
        <v>0</v>
      </c>
      <c r="F26" s="40">
        <v>2</v>
      </c>
      <c r="G26" s="41">
        <v>8</v>
      </c>
      <c r="H26" s="40">
        <v>0</v>
      </c>
      <c r="I26" s="40">
        <v>0</v>
      </c>
      <c r="K26" s="37">
        <f t="shared" si="2"/>
        <v>17</v>
      </c>
      <c r="L26" s="38" t="s">
        <v>46</v>
      </c>
      <c r="M26" s="38"/>
      <c r="N26" s="38"/>
      <c r="O26" s="42"/>
      <c r="P26" s="39">
        <v>1</v>
      </c>
      <c r="Q26" s="40">
        <v>13</v>
      </c>
      <c r="R26" s="41">
        <v>4</v>
      </c>
      <c r="S26" s="40">
        <v>0</v>
      </c>
      <c r="T26" s="40">
        <f t="shared" si="0"/>
        <v>28</v>
      </c>
    </row>
    <row r="27" spans="1:20" x14ac:dyDescent="0.25">
      <c r="A27" s="37">
        <f t="shared" si="1"/>
        <v>18</v>
      </c>
      <c r="B27" s="38" t="s">
        <v>47</v>
      </c>
      <c r="C27" s="38"/>
      <c r="D27" s="38"/>
      <c r="E27" s="39">
        <v>0</v>
      </c>
      <c r="F27" s="40">
        <v>0</v>
      </c>
      <c r="G27" s="41">
        <v>5</v>
      </c>
      <c r="H27" s="40">
        <v>0</v>
      </c>
      <c r="I27" s="40">
        <v>0</v>
      </c>
      <c r="K27" s="37">
        <f t="shared" si="2"/>
        <v>18</v>
      </c>
      <c r="L27" s="38" t="s">
        <v>47</v>
      </c>
      <c r="M27" s="38"/>
      <c r="N27" s="38"/>
      <c r="O27" s="42"/>
      <c r="P27" s="39">
        <v>1</v>
      </c>
      <c r="Q27" s="40">
        <v>16</v>
      </c>
      <c r="R27" s="41">
        <v>2</v>
      </c>
      <c r="S27" s="40">
        <v>0</v>
      </c>
      <c r="T27" s="40">
        <f t="shared" si="0"/>
        <v>24</v>
      </c>
    </row>
    <row r="28" spans="1:20" x14ac:dyDescent="0.25">
      <c r="A28" s="37">
        <f t="shared" si="1"/>
        <v>19</v>
      </c>
      <c r="B28" s="38" t="s">
        <v>48</v>
      </c>
      <c r="C28" s="38"/>
      <c r="D28" s="38"/>
      <c r="E28" s="40">
        <v>0</v>
      </c>
      <c r="F28" s="40">
        <v>0</v>
      </c>
      <c r="G28" s="40">
        <v>10</v>
      </c>
      <c r="H28" s="40">
        <v>0</v>
      </c>
      <c r="I28" s="40">
        <v>0</v>
      </c>
      <c r="K28" s="37">
        <f t="shared" si="2"/>
        <v>19</v>
      </c>
      <c r="L28" s="38" t="s">
        <v>48</v>
      </c>
      <c r="M28" s="38"/>
      <c r="N28" s="38"/>
      <c r="O28" s="42"/>
      <c r="P28" s="40">
        <v>1</v>
      </c>
      <c r="Q28" s="40">
        <v>25</v>
      </c>
      <c r="R28" s="40">
        <v>6</v>
      </c>
      <c r="S28" s="40">
        <v>0</v>
      </c>
      <c r="T28" s="40">
        <f t="shared" si="0"/>
        <v>42</v>
      </c>
    </row>
    <row r="29" spans="1:20" x14ac:dyDescent="0.25">
      <c r="A29" s="37">
        <f t="shared" si="1"/>
        <v>20</v>
      </c>
      <c r="B29" s="38" t="s">
        <v>49</v>
      </c>
      <c r="C29" s="38"/>
      <c r="D29" s="38"/>
      <c r="E29" s="39">
        <v>0</v>
      </c>
      <c r="F29" s="40">
        <v>1</v>
      </c>
      <c r="G29" s="41">
        <v>15</v>
      </c>
      <c r="H29" s="40">
        <v>0</v>
      </c>
      <c r="I29" s="40">
        <v>0</v>
      </c>
      <c r="K29" s="37">
        <f t="shared" si="2"/>
        <v>20</v>
      </c>
      <c r="L29" s="38" t="s">
        <v>49</v>
      </c>
      <c r="M29" s="38"/>
      <c r="N29" s="38"/>
      <c r="O29" s="42"/>
      <c r="P29" s="39">
        <v>6</v>
      </c>
      <c r="Q29" s="40">
        <v>14</v>
      </c>
      <c r="R29" s="41">
        <v>2</v>
      </c>
      <c r="S29" s="40">
        <v>0</v>
      </c>
      <c r="T29" s="40">
        <f t="shared" si="0"/>
        <v>38</v>
      </c>
    </row>
    <row r="30" spans="1:20" x14ac:dyDescent="0.25">
      <c r="A30" s="37">
        <f t="shared" si="1"/>
        <v>21</v>
      </c>
      <c r="B30" s="38" t="s">
        <v>50</v>
      </c>
      <c r="C30" s="38"/>
      <c r="D30" s="38"/>
      <c r="E30" s="39">
        <v>1</v>
      </c>
      <c r="F30" s="40">
        <v>14</v>
      </c>
      <c r="G30" s="41">
        <v>126</v>
      </c>
      <c r="H30" s="40">
        <v>0</v>
      </c>
      <c r="I30" s="40">
        <v>0</v>
      </c>
      <c r="K30" s="37">
        <f t="shared" si="2"/>
        <v>21</v>
      </c>
      <c r="L30" s="38" t="s">
        <v>50</v>
      </c>
      <c r="M30" s="38"/>
      <c r="N30" s="38"/>
      <c r="O30" s="42"/>
      <c r="P30" s="39">
        <v>1</v>
      </c>
      <c r="Q30" s="40">
        <v>27</v>
      </c>
      <c r="R30" s="41">
        <v>4</v>
      </c>
      <c r="S30" s="40">
        <v>0</v>
      </c>
      <c r="T30" s="40">
        <f t="shared" si="0"/>
        <v>173</v>
      </c>
    </row>
    <row r="31" spans="1:20" x14ac:dyDescent="0.25">
      <c r="A31" s="37">
        <f t="shared" si="1"/>
        <v>22</v>
      </c>
      <c r="B31" s="38" t="s">
        <v>51</v>
      </c>
      <c r="C31" s="38"/>
      <c r="D31" s="38"/>
      <c r="E31" s="39">
        <v>2</v>
      </c>
      <c r="F31" s="40">
        <v>1</v>
      </c>
      <c r="G31" s="41">
        <v>33</v>
      </c>
      <c r="H31" s="40">
        <v>0</v>
      </c>
      <c r="I31" s="40">
        <v>0</v>
      </c>
      <c r="K31" s="37">
        <f t="shared" si="2"/>
        <v>22</v>
      </c>
      <c r="L31" s="38" t="s">
        <v>51</v>
      </c>
      <c r="M31" s="38"/>
      <c r="N31" s="38"/>
      <c r="O31" s="42"/>
      <c r="P31" s="39">
        <v>1</v>
      </c>
      <c r="Q31" s="40">
        <v>15</v>
      </c>
      <c r="R31" s="41">
        <v>6</v>
      </c>
      <c r="S31" s="40">
        <v>0</v>
      </c>
      <c r="T31" s="40">
        <f t="shared" si="0"/>
        <v>58</v>
      </c>
    </row>
    <row r="32" spans="1:20" x14ac:dyDescent="0.25">
      <c r="A32" s="37">
        <f t="shared" si="1"/>
        <v>23</v>
      </c>
      <c r="B32" s="38" t="s">
        <v>52</v>
      </c>
      <c r="C32" s="38"/>
      <c r="D32" s="38"/>
      <c r="E32" s="39">
        <v>1</v>
      </c>
      <c r="F32" s="40">
        <v>0</v>
      </c>
      <c r="G32" s="41">
        <v>8</v>
      </c>
      <c r="H32" s="40">
        <v>0</v>
      </c>
      <c r="I32" s="40">
        <v>0</v>
      </c>
      <c r="K32" s="37">
        <f t="shared" si="2"/>
        <v>23</v>
      </c>
      <c r="L32" s="38" t="s">
        <v>52</v>
      </c>
      <c r="M32" s="38"/>
      <c r="N32" s="38"/>
      <c r="O32" s="42"/>
      <c r="P32" s="40">
        <v>0</v>
      </c>
      <c r="Q32" s="40">
        <v>11</v>
      </c>
      <c r="R32" s="41">
        <v>3</v>
      </c>
      <c r="S32" s="40">
        <v>0</v>
      </c>
      <c r="T32" s="40">
        <f t="shared" si="0"/>
        <v>23</v>
      </c>
    </row>
    <row r="33" spans="1:20" x14ac:dyDescent="0.25">
      <c r="A33" s="37">
        <f t="shared" si="1"/>
        <v>24</v>
      </c>
      <c r="B33" s="38" t="s">
        <v>53</v>
      </c>
      <c r="C33" s="38"/>
      <c r="D33" s="38"/>
      <c r="E33" s="39">
        <v>5</v>
      </c>
      <c r="F33" s="40">
        <v>22</v>
      </c>
      <c r="G33" s="41">
        <v>73</v>
      </c>
      <c r="H33" s="40">
        <v>0</v>
      </c>
      <c r="I33" s="40">
        <v>1</v>
      </c>
      <c r="K33" s="37">
        <f t="shared" si="2"/>
        <v>24</v>
      </c>
      <c r="L33" s="38" t="s">
        <v>53</v>
      </c>
      <c r="M33" s="38"/>
      <c r="N33" s="38"/>
      <c r="O33" s="42"/>
      <c r="P33" s="40">
        <v>0</v>
      </c>
      <c r="Q33" s="40">
        <v>12</v>
      </c>
      <c r="R33" s="41">
        <v>2</v>
      </c>
      <c r="S33" s="40">
        <v>0</v>
      </c>
      <c r="T33" s="40">
        <f t="shared" si="0"/>
        <v>115</v>
      </c>
    </row>
    <row r="34" spans="1:20" x14ac:dyDescent="0.25">
      <c r="A34" s="37">
        <f t="shared" si="1"/>
        <v>25</v>
      </c>
      <c r="B34" s="38" t="s">
        <v>54</v>
      </c>
      <c r="C34" s="38"/>
      <c r="D34" s="38"/>
      <c r="E34" s="40">
        <v>0</v>
      </c>
      <c r="F34" s="40">
        <v>0</v>
      </c>
      <c r="G34" s="41">
        <v>27</v>
      </c>
      <c r="H34" s="40">
        <v>0</v>
      </c>
      <c r="I34" s="40">
        <v>0</v>
      </c>
      <c r="K34" s="37">
        <f t="shared" si="2"/>
        <v>25</v>
      </c>
      <c r="L34" s="38" t="s">
        <v>54</v>
      </c>
      <c r="M34" s="38"/>
      <c r="N34" s="38"/>
      <c r="O34" s="42"/>
      <c r="P34" s="39">
        <v>0</v>
      </c>
      <c r="Q34" s="40">
        <v>11</v>
      </c>
      <c r="R34" s="41">
        <v>1</v>
      </c>
      <c r="S34" s="40">
        <v>0</v>
      </c>
      <c r="T34" s="40">
        <f t="shared" si="0"/>
        <v>39</v>
      </c>
    </row>
    <row r="35" spans="1:20" x14ac:dyDescent="0.25">
      <c r="A35" s="37">
        <f t="shared" si="1"/>
        <v>26</v>
      </c>
      <c r="B35" s="38" t="s">
        <v>55</v>
      </c>
      <c r="C35" s="38"/>
      <c r="D35" s="38"/>
      <c r="E35" s="40">
        <v>0</v>
      </c>
      <c r="F35" s="40">
        <v>0</v>
      </c>
      <c r="G35" s="41">
        <v>7</v>
      </c>
      <c r="H35" s="40">
        <v>0</v>
      </c>
      <c r="I35" s="40">
        <v>0</v>
      </c>
      <c r="K35" s="37">
        <f t="shared" si="2"/>
        <v>26</v>
      </c>
      <c r="L35" s="38" t="s">
        <v>55</v>
      </c>
      <c r="M35" s="38"/>
      <c r="N35" s="38"/>
      <c r="O35" s="42"/>
      <c r="P35" s="40">
        <v>2</v>
      </c>
      <c r="Q35" s="40">
        <v>15</v>
      </c>
      <c r="R35" s="41">
        <v>7</v>
      </c>
      <c r="S35" s="40">
        <v>0</v>
      </c>
      <c r="T35" s="40">
        <f t="shared" si="0"/>
        <v>31</v>
      </c>
    </row>
    <row r="36" spans="1:20" x14ac:dyDescent="0.25">
      <c r="A36" s="37">
        <f t="shared" si="1"/>
        <v>27</v>
      </c>
      <c r="B36" s="38" t="s">
        <v>56</v>
      </c>
      <c r="C36" s="38"/>
      <c r="D36" s="38"/>
      <c r="E36" s="40">
        <v>0</v>
      </c>
      <c r="F36" s="40">
        <v>7</v>
      </c>
      <c r="G36" s="41">
        <v>106</v>
      </c>
      <c r="H36" s="40">
        <v>0</v>
      </c>
      <c r="I36" s="40">
        <v>2</v>
      </c>
      <c r="K36" s="37">
        <f t="shared" si="2"/>
        <v>27</v>
      </c>
      <c r="L36" s="38" t="s">
        <v>56</v>
      </c>
      <c r="M36" s="38"/>
      <c r="N36" s="38"/>
      <c r="O36" s="42"/>
      <c r="P36" s="39">
        <v>80</v>
      </c>
      <c r="Q36" s="40">
        <v>176</v>
      </c>
      <c r="R36" s="41">
        <v>8</v>
      </c>
      <c r="S36" s="40">
        <v>0</v>
      </c>
      <c r="T36" s="40">
        <f t="shared" si="0"/>
        <v>379</v>
      </c>
    </row>
    <row r="37" spans="1:20" x14ac:dyDescent="0.25">
      <c r="A37" s="37">
        <f>+A36+1</f>
        <v>28</v>
      </c>
      <c r="B37" s="38" t="s">
        <v>57</v>
      </c>
      <c r="C37" s="38"/>
      <c r="D37" s="38"/>
      <c r="E37" s="40">
        <v>0</v>
      </c>
      <c r="F37" s="40">
        <v>0</v>
      </c>
      <c r="G37" s="40">
        <v>13</v>
      </c>
      <c r="H37" s="40">
        <v>0</v>
      </c>
      <c r="I37" s="40">
        <v>1</v>
      </c>
      <c r="K37" s="37">
        <f>+K36+1</f>
        <v>28</v>
      </c>
      <c r="L37" s="38" t="s">
        <v>57</v>
      </c>
      <c r="M37" s="38"/>
      <c r="N37" s="38"/>
      <c r="O37" s="42"/>
      <c r="P37" s="40">
        <v>15</v>
      </c>
      <c r="Q37" s="40">
        <v>23</v>
      </c>
      <c r="R37" s="40">
        <v>1</v>
      </c>
      <c r="S37" s="40">
        <v>0</v>
      </c>
      <c r="T37" s="40">
        <f t="shared" si="0"/>
        <v>53</v>
      </c>
    </row>
    <row r="38" spans="1:20" x14ac:dyDescent="0.25">
      <c r="A38" s="37">
        <v>29</v>
      </c>
      <c r="B38" s="38" t="s">
        <v>58</v>
      </c>
      <c r="C38" s="38"/>
      <c r="D38" s="38"/>
      <c r="E38" s="39">
        <v>1</v>
      </c>
      <c r="F38" s="40">
        <v>2</v>
      </c>
      <c r="G38" s="41">
        <v>38</v>
      </c>
      <c r="H38" s="40">
        <v>0</v>
      </c>
      <c r="I38" s="40">
        <v>0</v>
      </c>
      <c r="K38" s="37">
        <v>29</v>
      </c>
      <c r="L38" s="38" t="s">
        <v>58</v>
      </c>
      <c r="M38" s="38"/>
      <c r="N38" s="38"/>
      <c r="O38" s="42"/>
      <c r="P38" s="39">
        <v>0</v>
      </c>
      <c r="Q38" s="40">
        <v>10</v>
      </c>
      <c r="R38" s="41">
        <v>2</v>
      </c>
      <c r="S38" s="40">
        <v>0</v>
      </c>
      <c r="T38" s="40">
        <f t="shared" si="0"/>
        <v>53</v>
      </c>
    </row>
    <row r="39" spans="1:20" x14ac:dyDescent="0.25">
      <c r="A39" s="37">
        <v>30</v>
      </c>
      <c r="B39" s="38" t="s">
        <v>59</v>
      </c>
      <c r="C39" s="38"/>
      <c r="D39" s="38"/>
      <c r="E39" s="39">
        <v>0</v>
      </c>
      <c r="F39" s="40">
        <v>0</v>
      </c>
      <c r="G39" s="41">
        <v>8</v>
      </c>
      <c r="H39" s="40">
        <v>0</v>
      </c>
      <c r="I39" s="40">
        <v>0</v>
      </c>
      <c r="K39" s="37">
        <v>30</v>
      </c>
      <c r="L39" s="38" t="s">
        <v>59</v>
      </c>
      <c r="M39" s="38"/>
      <c r="N39" s="38"/>
      <c r="O39" s="42"/>
      <c r="P39" s="39">
        <v>2</v>
      </c>
      <c r="Q39" s="40">
        <v>3</v>
      </c>
      <c r="R39" s="41">
        <v>2</v>
      </c>
      <c r="S39" s="40">
        <v>0</v>
      </c>
      <c r="T39" s="40">
        <f t="shared" si="0"/>
        <v>15</v>
      </c>
    </row>
    <row r="40" spans="1:20" x14ac:dyDescent="0.25">
      <c r="A40" s="37">
        <f t="shared" si="1"/>
        <v>31</v>
      </c>
      <c r="B40" s="38" t="s">
        <v>60</v>
      </c>
      <c r="C40" s="38"/>
      <c r="D40" s="38"/>
      <c r="E40" s="39">
        <v>0</v>
      </c>
      <c r="F40" s="40">
        <v>0</v>
      </c>
      <c r="G40" s="41">
        <v>5</v>
      </c>
      <c r="H40" s="40">
        <v>0</v>
      </c>
      <c r="I40" s="40">
        <v>0</v>
      </c>
      <c r="K40" s="37">
        <f t="shared" si="2"/>
        <v>31</v>
      </c>
      <c r="L40" s="38" t="s">
        <v>60</v>
      </c>
      <c r="M40" s="38"/>
      <c r="N40" s="38"/>
      <c r="O40" s="42"/>
      <c r="P40" s="39">
        <v>1</v>
      </c>
      <c r="Q40" s="40">
        <v>8</v>
      </c>
      <c r="R40" s="41">
        <v>1</v>
      </c>
      <c r="S40" s="40">
        <v>0</v>
      </c>
      <c r="T40" s="40">
        <f t="shared" si="0"/>
        <v>15</v>
      </c>
    </row>
    <row r="41" spans="1:20" x14ac:dyDescent="0.25">
      <c r="A41" s="37">
        <f t="shared" si="1"/>
        <v>32</v>
      </c>
      <c r="B41" s="43" t="s">
        <v>61</v>
      </c>
      <c r="C41" s="38"/>
      <c r="D41" s="38"/>
      <c r="E41" s="39">
        <v>0</v>
      </c>
      <c r="F41" s="40">
        <v>0</v>
      </c>
      <c r="G41" s="41">
        <v>0</v>
      </c>
      <c r="H41" s="40">
        <v>0</v>
      </c>
      <c r="I41" s="40">
        <v>0</v>
      </c>
      <c r="K41" s="37">
        <f t="shared" si="2"/>
        <v>32</v>
      </c>
      <c r="L41" s="43" t="s">
        <v>61</v>
      </c>
      <c r="M41" s="38"/>
      <c r="N41" s="38"/>
      <c r="O41" s="42"/>
      <c r="P41" s="39">
        <v>0</v>
      </c>
      <c r="Q41" s="40">
        <v>0</v>
      </c>
      <c r="R41" s="41">
        <v>0</v>
      </c>
      <c r="S41" s="40">
        <v>0</v>
      </c>
      <c r="T41" s="40">
        <f t="shared" si="0"/>
        <v>0</v>
      </c>
    </row>
    <row r="42" spans="1:20" x14ac:dyDescent="0.25">
      <c r="A42" s="37">
        <f t="shared" si="1"/>
        <v>33</v>
      </c>
      <c r="B42" s="38" t="s">
        <v>62</v>
      </c>
      <c r="C42" s="38"/>
      <c r="D42" s="38"/>
      <c r="E42" s="40">
        <v>0</v>
      </c>
      <c r="F42" s="40">
        <v>0</v>
      </c>
      <c r="G42" s="40">
        <v>0</v>
      </c>
      <c r="H42" s="40">
        <v>0</v>
      </c>
      <c r="I42" s="40">
        <v>0</v>
      </c>
      <c r="K42" s="37">
        <f t="shared" si="2"/>
        <v>33</v>
      </c>
      <c r="L42" s="38" t="s">
        <v>62</v>
      </c>
      <c r="M42" s="38"/>
      <c r="N42" s="38"/>
      <c r="O42" s="42"/>
      <c r="P42" s="40">
        <v>0</v>
      </c>
      <c r="Q42" s="40">
        <v>0</v>
      </c>
      <c r="R42" s="40">
        <v>0</v>
      </c>
      <c r="S42" s="40">
        <v>0</v>
      </c>
      <c r="T42" s="40">
        <f t="shared" si="0"/>
        <v>0</v>
      </c>
    </row>
    <row r="43" spans="1:20" x14ac:dyDescent="0.25">
      <c r="A43" s="37">
        <f t="shared" si="1"/>
        <v>34</v>
      </c>
      <c r="B43" s="38" t="s">
        <v>63</v>
      </c>
      <c r="C43" s="38"/>
      <c r="D43" s="38"/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37">
        <f t="shared" si="2"/>
        <v>34</v>
      </c>
      <c r="L43" s="38" t="s">
        <v>63</v>
      </c>
      <c r="M43" s="38"/>
      <c r="N43" s="38"/>
      <c r="O43" s="42"/>
      <c r="P43" s="40">
        <v>0</v>
      </c>
      <c r="Q43" s="40">
        <v>4</v>
      </c>
      <c r="R43" s="40">
        <v>4</v>
      </c>
      <c r="S43" s="40">
        <v>0</v>
      </c>
      <c r="T43" s="40">
        <f t="shared" si="0"/>
        <v>8</v>
      </c>
    </row>
    <row r="44" spans="1:20" x14ac:dyDescent="0.25">
      <c r="A44" s="6"/>
      <c r="B44" s="7"/>
      <c r="C44" s="7" t="s">
        <v>64</v>
      </c>
      <c r="D44" s="7"/>
      <c r="E44" s="45">
        <f>SUM(E10:E43)</f>
        <v>16</v>
      </c>
      <c r="F44" s="45">
        <f>SUM(F10:F43)</f>
        <v>77</v>
      </c>
      <c r="G44" s="45">
        <f>SUM(G10:G43)</f>
        <v>1339</v>
      </c>
      <c r="H44" s="45">
        <f>SUM(H10:H43)</f>
        <v>0</v>
      </c>
      <c r="I44" s="46">
        <f>SUM(I10:I43)</f>
        <v>24</v>
      </c>
      <c r="K44" s="6"/>
      <c r="L44" s="7"/>
      <c r="M44" s="7" t="s">
        <v>64</v>
      </c>
      <c r="N44" s="7"/>
      <c r="O44" s="12"/>
      <c r="P44" s="45">
        <f>SUM(P10:P43)</f>
        <v>832</v>
      </c>
      <c r="Q44" s="45">
        <f>SUM(Q10:Q43)</f>
        <v>1401</v>
      </c>
      <c r="R44" s="45">
        <f>SUM(R10:R43)</f>
        <v>214</v>
      </c>
      <c r="S44" s="45">
        <f>SUM(S10:S43)</f>
        <v>2</v>
      </c>
      <c r="T44" s="46">
        <f>SUM(T10:T43)</f>
        <v>3905</v>
      </c>
    </row>
    <row r="45" spans="1:20" x14ac:dyDescent="0.25">
      <c r="A45" s="15"/>
      <c r="B45" s="17"/>
      <c r="C45" s="16" t="s">
        <v>65</v>
      </c>
      <c r="D45" s="17"/>
      <c r="E45" s="34"/>
      <c r="F45" s="35"/>
      <c r="G45" s="36"/>
      <c r="H45" s="35"/>
      <c r="I45" s="35"/>
      <c r="K45" s="15"/>
      <c r="L45" s="17"/>
      <c r="M45" s="16" t="s">
        <v>65</v>
      </c>
      <c r="N45" s="17"/>
      <c r="O45" s="21"/>
      <c r="P45" s="34"/>
      <c r="Q45" s="35"/>
      <c r="R45" s="36"/>
      <c r="S45" s="35"/>
      <c r="T45" s="35"/>
    </row>
    <row r="66" spans="1:20" x14ac:dyDescent="0.25">
      <c r="A66" s="6" t="s">
        <v>3</v>
      </c>
      <c r="B66" s="7" t="s">
        <v>4</v>
      </c>
      <c r="C66" s="7"/>
      <c r="D66" s="7"/>
      <c r="E66" s="8" t="s">
        <v>5</v>
      </c>
      <c r="F66" s="9"/>
      <c r="G66" s="9"/>
      <c r="H66" s="10"/>
      <c r="I66" s="11"/>
      <c r="K66" s="6" t="s">
        <v>3</v>
      </c>
      <c r="L66" s="7" t="s">
        <v>4</v>
      </c>
      <c r="M66" s="7"/>
      <c r="N66" s="7"/>
      <c r="O66" s="12"/>
      <c r="P66" s="8" t="s">
        <v>5</v>
      </c>
      <c r="Q66" s="9"/>
      <c r="R66" s="9"/>
      <c r="S66" s="13"/>
      <c r="T66" s="14" t="s">
        <v>6</v>
      </c>
    </row>
    <row r="67" spans="1:20" x14ac:dyDescent="0.25">
      <c r="A67" s="15"/>
      <c r="B67" s="16" t="s">
        <v>7</v>
      </c>
      <c r="C67" s="17"/>
      <c r="D67" s="17"/>
      <c r="E67" s="18" t="s">
        <v>8</v>
      </c>
      <c r="F67" s="19" t="s">
        <v>9</v>
      </c>
      <c r="G67" s="20" t="s">
        <v>10</v>
      </c>
      <c r="H67" s="19" t="s">
        <v>11</v>
      </c>
      <c r="I67" s="19" t="s">
        <v>12</v>
      </c>
      <c r="K67" s="15"/>
      <c r="L67" s="16" t="s">
        <v>7</v>
      </c>
      <c r="M67" s="17"/>
      <c r="N67" s="17"/>
      <c r="O67" s="21"/>
      <c r="P67" s="18" t="s">
        <v>13</v>
      </c>
      <c r="Q67" s="19" t="s">
        <v>14</v>
      </c>
      <c r="R67" s="20" t="s">
        <v>15</v>
      </c>
      <c r="S67" s="19" t="s">
        <v>16</v>
      </c>
      <c r="T67" s="22" t="s">
        <v>17</v>
      </c>
    </row>
    <row r="68" spans="1:20" x14ac:dyDescent="0.25">
      <c r="A68" s="23" t="s">
        <v>18</v>
      </c>
      <c r="B68" s="24" t="s">
        <v>19</v>
      </c>
      <c r="C68" s="25"/>
      <c r="D68" s="25"/>
      <c r="E68" s="26" t="s">
        <v>20</v>
      </c>
      <c r="F68" s="26" t="s">
        <v>21</v>
      </c>
      <c r="G68" s="26" t="s">
        <v>22</v>
      </c>
      <c r="H68" s="27" t="s">
        <v>23</v>
      </c>
      <c r="I68" s="27" t="s">
        <v>24</v>
      </c>
      <c r="K68" s="23" t="s">
        <v>18</v>
      </c>
      <c r="L68" s="24" t="s">
        <v>19</v>
      </c>
      <c r="M68" s="25"/>
      <c r="N68" s="25"/>
      <c r="O68" s="28"/>
      <c r="P68" s="26" t="s">
        <v>25</v>
      </c>
      <c r="Q68" s="26" t="s">
        <v>26</v>
      </c>
      <c r="R68" s="26" t="s">
        <v>27</v>
      </c>
      <c r="S68" s="26" t="s">
        <v>28</v>
      </c>
      <c r="T68" s="27" t="s">
        <v>29</v>
      </c>
    </row>
    <row r="69" spans="1:20" x14ac:dyDescent="0.25">
      <c r="A69" s="37"/>
      <c r="B69" s="38"/>
      <c r="C69" s="47" t="s">
        <v>66</v>
      </c>
      <c r="D69" s="38"/>
      <c r="E69" s="48">
        <f>+E44</f>
        <v>16</v>
      </c>
      <c r="F69" s="48">
        <f>+F44</f>
        <v>77</v>
      </c>
      <c r="G69" s="48">
        <f>+G44</f>
        <v>1339</v>
      </c>
      <c r="H69" s="48">
        <f>+H44</f>
        <v>0</v>
      </c>
      <c r="I69" s="49">
        <f>+I44</f>
        <v>24</v>
      </c>
      <c r="K69" s="37"/>
      <c r="L69" s="38"/>
      <c r="M69" s="47" t="s">
        <v>66</v>
      </c>
      <c r="N69" s="38"/>
      <c r="O69" s="42"/>
      <c r="P69" s="48">
        <f>+P44</f>
        <v>832</v>
      </c>
      <c r="Q69" s="48">
        <f>+Q44</f>
        <v>1401</v>
      </c>
      <c r="R69" s="48">
        <f>+R44</f>
        <v>214</v>
      </c>
      <c r="S69" s="48">
        <f>+S44</f>
        <v>2</v>
      </c>
      <c r="T69" s="49">
        <f>+T44</f>
        <v>3905</v>
      </c>
    </row>
    <row r="70" spans="1:20" x14ac:dyDescent="0.25">
      <c r="A70" s="37">
        <v>35</v>
      </c>
      <c r="B70" s="38" t="s">
        <v>67</v>
      </c>
      <c r="C70" s="38" t="s">
        <v>68</v>
      </c>
      <c r="D70" s="38"/>
      <c r="E70" s="39">
        <v>0</v>
      </c>
      <c r="F70" s="40">
        <v>0</v>
      </c>
      <c r="G70" s="41">
        <v>5</v>
      </c>
      <c r="H70" s="40">
        <v>0</v>
      </c>
      <c r="I70" s="40">
        <v>0</v>
      </c>
      <c r="K70" s="37">
        <v>35</v>
      </c>
      <c r="L70" s="38" t="s">
        <v>67</v>
      </c>
      <c r="M70" s="38" t="s">
        <v>68</v>
      </c>
      <c r="N70" s="38"/>
      <c r="O70" s="42"/>
      <c r="P70" s="40">
        <v>0</v>
      </c>
      <c r="Q70" s="40">
        <v>5</v>
      </c>
      <c r="R70" s="41">
        <v>1</v>
      </c>
      <c r="S70" s="40">
        <v>0</v>
      </c>
      <c r="T70" s="40">
        <f t="shared" ref="T70:T96" si="3">+S70+R70+Q70+P70+I70+H70+G70+F70+E70</f>
        <v>11</v>
      </c>
    </row>
    <row r="71" spans="1:20" x14ac:dyDescent="0.25">
      <c r="A71" s="37">
        <f t="shared" ref="A71:A96" si="4">+A70+1</f>
        <v>36</v>
      </c>
      <c r="B71" s="38" t="s">
        <v>67</v>
      </c>
      <c r="C71" s="38" t="s">
        <v>69</v>
      </c>
      <c r="D71" s="38"/>
      <c r="E71" s="39">
        <v>0</v>
      </c>
      <c r="F71" s="40">
        <v>0</v>
      </c>
      <c r="G71" s="41">
        <v>1</v>
      </c>
      <c r="H71" s="40">
        <v>0</v>
      </c>
      <c r="I71" s="40">
        <v>0</v>
      </c>
      <c r="K71" s="37">
        <f>+K70+1</f>
        <v>36</v>
      </c>
      <c r="L71" s="38" t="s">
        <v>67</v>
      </c>
      <c r="M71" s="38" t="s">
        <v>69</v>
      </c>
      <c r="N71" s="38"/>
      <c r="O71" s="42"/>
      <c r="P71" s="40">
        <v>0</v>
      </c>
      <c r="Q71" s="40">
        <v>5</v>
      </c>
      <c r="R71" s="40">
        <v>4</v>
      </c>
      <c r="S71" s="40">
        <v>0</v>
      </c>
      <c r="T71" s="40">
        <f t="shared" si="3"/>
        <v>10</v>
      </c>
    </row>
    <row r="72" spans="1:20" x14ac:dyDescent="0.25">
      <c r="A72" s="37">
        <f t="shared" si="4"/>
        <v>37</v>
      </c>
      <c r="B72" s="38" t="s">
        <v>67</v>
      </c>
      <c r="C72" s="38" t="s">
        <v>70</v>
      </c>
      <c r="D72" s="38"/>
      <c r="E72" s="39">
        <v>0</v>
      </c>
      <c r="F72" s="40">
        <v>0</v>
      </c>
      <c r="G72" s="41">
        <v>3</v>
      </c>
      <c r="H72" s="40">
        <v>0</v>
      </c>
      <c r="I72" s="40">
        <v>0</v>
      </c>
      <c r="K72" s="37">
        <f t="shared" ref="K72:K96" si="5">+K71+1</f>
        <v>37</v>
      </c>
      <c r="L72" s="38" t="s">
        <v>67</v>
      </c>
      <c r="M72" s="38" t="s">
        <v>70</v>
      </c>
      <c r="N72" s="38"/>
      <c r="O72" s="42"/>
      <c r="P72" s="39">
        <v>0</v>
      </c>
      <c r="Q72" s="40">
        <v>6</v>
      </c>
      <c r="R72" s="41">
        <v>0</v>
      </c>
      <c r="S72" s="40">
        <v>0</v>
      </c>
      <c r="T72" s="40">
        <f t="shared" si="3"/>
        <v>9</v>
      </c>
    </row>
    <row r="73" spans="1:20" x14ac:dyDescent="0.25">
      <c r="A73" s="37">
        <f t="shared" si="4"/>
        <v>38</v>
      </c>
      <c r="B73" s="38" t="s">
        <v>67</v>
      </c>
      <c r="C73" s="38" t="s">
        <v>71</v>
      </c>
      <c r="D73" s="38"/>
      <c r="E73" s="39">
        <v>0</v>
      </c>
      <c r="F73" s="40">
        <v>0</v>
      </c>
      <c r="G73" s="41">
        <v>3</v>
      </c>
      <c r="H73" s="40">
        <v>0</v>
      </c>
      <c r="I73" s="40">
        <v>0</v>
      </c>
      <c r="K73" s="37">
        <f t="shared" si="5"/>
        <v>38</v>
      </c>
      <c r="L73" s="38" t="s">
        <v>67</v>
      </c>
      <c r="M73" s="38" t="s">
        <v>71</v>
      </c>
      <c r="N73" s="38"/>
      <c r="O73" s="42"/>
      <c r="P73" s="39">
        <v>0</v>
      </c>
      <c r="Q73" s="40">
        <v>8</v>
      </c>
      <c r="R73" s="41">
        <v>0</v>
      </c>
      <c r="S73" s="40">
        <v>0</v>
      </c>
      <c r="T73" s="40">
        <f t="shared" si="3"/>
        <v>11</v>
      </c>
    </row>
    <row r="74" spans="1:20" x14ac:dyDescent="0.25">
      <c r="A74" s="37">
        <f t="shared" si="4"/>
        <v>39</v>
      </c>
      <c r="B74" s="38" t="s">
        <v>67</v>
      </c>
      <c r="C74" s="38" t="s">
        <v>72</v>
      </c>
      <c r="D74" s="38"/>
      <c r="E74" s="39">
        <v>0</v>
      </c>
      <c r="F74" s="40">
        <v>0</v>
      </c>
      <c r="G74" s="41">
        <v>2</v>
      </c>
      <c r="H74" s="40">
        <v>0</v>
      </c>
      <c r="I74" s="40">
        <v>0</v>
      </c>
      <c r="K74" s="37">
        <f t="shared" si="5"/>
        <v>39</v>
      </c>
      <c r="L74" s="38" t="s">
        <v>67</v>
      </c>
      <c r="M74" s="38" t="s">
        <v>72</v>
      </c>
      <c r="N74" s="38"/>
      <c r="O74" s="42"/>
      <c r="P74" s="40">
        <v>0</v>
      </c>
      <c r="Q74" s="40">
        <v>6</v>
      </c>
      <c r="R74" s="41">
        <v>1</v>
      </c>
      <c r="S74" s="40">
        <v>0</v>
      </c>
      <c r="T74" s="40">
        <f t="shared" si="3"/>
        <v>9</v>
      </c>
    </row>
    <row r="75" spans="1:20" x14ac:dyDescent="0.25">
      <c r="A75" s="37">
        <f t="shared" si="4"/>
        <v>40</v>
      </c>
      <c r="B75" s="38" t="s">
        <v>67</v>
      </c>
      <c r="C75" s="38" t="s">
        <v>73</v>
      </c>
      <c r="D75" s="38"/>
      <c r="E75" s="39">
        <v>0</v>
      </c>
      <c r="F75" s="40">
        <v>0</v>
      </c>
      <c r="G75" s="41">
        <v>5</v>
      </c>
      <c r="H75" s="40">
        <v>0</v>
      </c>
      <c r="I75" s="40">
        <v>0</v>
      </c>
      <c r="K75" s="37">
        <f t="shared" si="5"/>
        <v>40</v>
      </c>
      <c r="L75" s="38" t="s">
        <v>67</v>
      </c>
      <c r="M75" s="38" t="s">
        <v>73</v>
      </c>
      <c r="N75" s="38"/>
      <c r="O75" s="42"/>
      <c r="P75" s="39">
        <v>0</v>
      </c>
      <c r="Q75" s="40">
        <v>5</v>
      </c>
      <c r="R75" s="40">
        <v>0</v>
      </c>
      <c r="S75" s="40">
        <v>0</v>
      </c>
      <c r="T75" s="40">
        <f t="shared" si="3"/>
        <v>10</v>
      </c>
    </row>
    <row r="76" spans="1:20" x14ac:dyDescent="0.25">
      <c r="A76" s="37">
        <f t="shared" si="4"/>
        <v>41</v>
      </c>
      <c r="B76" s="38" t="s">
        <v>67</v>
      </c>
      <c r="C76" s="38" t="s">
        <v>74</v>
      </c>
      <c r="D76" s="38"/>
      <c r="E76" s="39">
        <v>0</v>
      </c>
      <c r="F76" s="40">
        <v>3</v>
      </c>
      <c r="G76" s="41">
        <v>26</v>
      </c>
      <c r="H76" s="40">
        <v>0</v>
      </c>
      <c r="I76" s="40">
        <v>0</v>
      </c>
      <c r="K76" s="37">
        <f t="shared" si="5"/>
        <v>41</v>
      </c>
      <c r="L76" s="38" t="s">
        <v>67</v>
      </c>
      <c r="M76" s="38" t="s">
        <v>74</v>
      </c>
      <c r="N76" s="38"/>
      <c r="O76" s="42"/>
      <c r="P76" s="39">
        <v>0</v>
      </c>
      <c r="Q76" s="40">
        <v>23</v>
      </c>
      <c r="R76" s="40">
        <v>2</v>
      </c>
      <c r="S76" s="40">
        <v>0</v>
      </c>
      <c r="T76" s="40">
        <f t="shared" si="3"/>
        <v>54</v>
      </c>
    </row>
    <row r="77" spans="1:20" x14ac:dyDescent="0.25">
      <c r="A77" s="37">
        <f t="shared" si="4"/>
        <v>42</v>
      </c>
      <c r="B77" s="38" t="s">
        <v>67</v>
      </c>
      <c r="C77" s="38" t="s">
        <v>75</v>
      </c>
      <c r="D77" s="38"/>
      <c r="E77" s="39">
        <v>0</v>
      </c>
      <c r="F77" s="40">
        <v>0</v>
      </c>
      <c r="G77" s="41">
        <v>5</v>
      </c>
      <c r="H77" s="40">
        <v>0</v>
      </c>
      <c r="I77" s="40">
        <v>0</v>
      </c>
      <c r="K77" s="37">
        <f t="shared" si="5"/>
        <v>42</v>
      </c>
      <c r="L77" s="38" t="s">
        <v>67</v>
      </c>
      <c r="M77" s="38" t="s">
        <v>75</v>
      </c>
      <c r="N77" s="38"/>
      <c r="O77" s="42"/>
      <c r="P77" s="39">
        <v>0</v>
      </c>
      <c r="Q77" s="40">
        <v>4</v>
      </c>
      <c r="R77" s="41">
        <v>1</v>
      </c>
      <c r="S77" s="40">
        <v>0</v>
      </c>
      <c r="T77" s="40">
        <f t="shared" si="3"/>
        <v>10</v>
      </c>
    </row>
    <row r="78" spans="1:20" x14ac:dyDescent="0.25">
      <c r="A78" s="37">
        <f t="shared" si="4"/>
        <v>43</v>
      </c>
      <c r="B78" s="38" t="s">
        <v>67</v>
      </c>
      <c r="C78" s="38" t="s">
        <v>76</v>
      </c>
      <c r="D78" s="38"/>
      <c r="E78" s="39">
        <v>0</v>
      </c>
      <c r="F78" s="40">
        <v>0</v>
      </c>
      <c r="G78" s="41">
        <v>8</v>
      </c>
      <c r="H78" s="40">
        <v>0</v>
      </c>
      <c r="I78" s="40">
        <v>0</v>
      </c>
      <c r="K78" s="37">
        <f t="shared" si="5"/>
        <v>43</v>
      </c>
      <c r="L78" s="38" t="s">
        <v>67</v>
      </c>
      <c r="M78" s="38" t="s">
        <v>76</v>
      </c>
      <c r="N78" s="38"/>
      <c r="O78" s="42"/>
      <c r="P78" s="39">
        <v>0</v>
      </c>
      <c r="Q78" s="40">
        <v>4</v>
      </c>
      <c r="R78" s="40">
        <v>0</v>
      </c>
      <c r="S78" s="40">
        <v>0</v>
      </c>
      <c r="T78" s="40">
        <f t="shared" si="3"/>
        <v>12</v>
      </c>
    </row>
    <row r="79" spans="1:20" x14ac:dyDescent="0.25">
      <c r="A79" s="37">
        <f t="shared" si="4"/>
        <v>44</v>
      </c>
      <c r="B79" s="38" t="s">
        <v>67</v>
      </c>
      <c r="C79" s="38" t="s">
        <v>77</v>
      </c>
      <c r="D79" s="38"/>
      <c r="E79" s="39">
        <v>0</v>
      </c>
      <c r="F79" s="40">
        <v>0</v>
      </c>
      <c r="G79" s="41">
        <v>5</v>
      </c>
      <c r="H79" s="40">
        <v>0</v>
      </c>
      <c r="I79" s="40">
        <v>0</v>
      </c>
      <c r="K79" s="37">
        <f t="shared" si="5"/>
        <v>44</v>
      </c>
      <c r="L79" s="38" t="s">
        <v>67</v>
      </c>
      <c r="M79" s="38" t="s">
        <v>77</v>
      </c>
      <c r="N79" s="38"/>
      <c r="O79" s="42"/>
      <c r="P79" s="40">
        <v>0</v>
      </c>
      <c r="Q79" s="40">
        <v>4</v>
      </c>
      <c r="R79" s="40">
        <v>2</v>
      </c>
      <c r="S79" s="40">
        <v>0</v>
      </c>
      <c r="T79" s="40">
        <f t="shared" si="3"/>
        <v>11</v>
      </c>
    </row>
    <row r="80" spans="1:20" x14ac:dyDescent="0.25">
      <c r="A80" s="37">
        <f t="shared" si="4"/>
        <v>45</v>
      </c>
      <c r="B80" s="38" t="s">
        <v>78</v>
      </c>
      <c r="C80" s="38" t="s">
        <v>79</v>
      </c>
      <c r="D80" s="38" t="s">
        <v>80</v>
      </c>
      <c r="E80" s="39">
        <v>0</v>
      </c>
      <c r="F80" s="40">
        <v>0</v>
      </c>
      <c r="G80" s="41">
        <v>48</v>
      </c>
      <c r="H80" s="40">
        <v>0</v>
      </c>
      <c r="I80" s="40">
        <v>0</v>
      </c>
      <c r="K80" s="37">
        <f t="shared" si="5"/>
        <v>45</v>
      </c>
      <c r="L80" s="38" t="s">
        <v>78</v>
      </c>
      <c r="M80" s="38" t="s">
        <v>79</v>
      </c>
      <c r="N80" s="38" t="s">
        <v>80</v>
      </c>
      <c r="O80" s="42"/>
      <c r="P80" s="39">
        <v>1</v>
      </c>
      <c r="Q80" s="40">
        <v>25</v>
      </c>
      <c r="R80" s="41">
        <v>1</v>
      </c>
      <c r="S80" s="40">
        <v>0</v>
      </c>
      <c r="T80" s="40">
        <f t="shared" si="3"/>
        <v>75</v>
      </c>
    </row>
    <row r="81" spans="1:20" x14ac:dyDescent="0.25">
      <c r="A81" s="37">
        <f t="shared" si="4"/>
        <v>46</v>
      </c>
      <c r="B81" s="38" t="s">
        <v>78</v>
      </c>
      <c r="C81" s="38" t="s">
        <v>79</v>
      </c>
      <c r="D81" s="38" t="s">
        <v>81</v>
      </c>
      <c r="E81" s="39">
        <v>0</v>
      </c>
      <c r="F81" s="40">
        <v>1</v>
      </c>
      <c r="G81" s="41">
        <v>25</v>
      </c>
      <c r="H81" s="40">
        <v>0</v>
      </c>
      <c r="I81" s="40">
        <v>0</v>
      </c>
      <c r="K81" s="37">
        <f t="shared" si="5"/>
        <v>46</v>
      </c>
      <c r="L81" s="38" t="s">
        <v>78</v>
      </c>
      <c r="M81" s="38" t="s">
        <v>79</v>
      </c>
      <c r="N81" s="38" t="s">
        <v>81</v>
      </c>
      <c r="O81" s="42"/>
      <c r="P81" s="39">
        <v>1</v>
      </c>
      <c r="Q81" s="40">
        <v>6</v>
      </c>
      <c r="R81" s="41">
        <v>1</v>
      </c>
      <c r="S81" s="40">
        <v>0</v>
      </c>
      <c r="T81" s="40">
        <f t="shared" si="3"/>
        <v>34</v>
      </c>
    </row>
    <row r="82" spans="1:20" x14ac:dyDescent="0.25">
      <c r="A82" s="37">
        <f t="shared" si="4"/>
        <v>47</v>
      </c>
      <c r="B82" s="38" t="s">
        <v>78</v>
      </c>
      <c r="C82" s="38" t="s">
        <v>79</v>
      </c>
      <c r="D82" s="38" t="s">
        <v>82</v>
      </c>
      <c r="E82" s="39">
        <v>0</v>
      </c>
      <c r="F82" s="40">
        <v>0</v>
      </c>
      <c r="G82" s="41">
        <v>29</v>
      </c>
      <c r="H82" s="40">
        <v>0</v>
      </c>
      <c r="I82" s="40">
        <v>0</v>
      </c>
      <c r="K82" s="37">
        <f t="shared" si="5"/>
        <v>47</v>
      </c>
      <c r="L82" s="38" t="s">
        <v>78</v>
      </c>
      <c r="M82" s="38" t="s">
        <v>79</v>
      </c>
      <c r="N82" s="38" t="s">
        <v>82</v>
      </c>
      <c r="O82" s="42"/>
      <c r="P82" s="39">
        <v>0</v>
      </c>
      <c r="Q82" s="40">
        <v>7</v>
      </c>
      <c r="R82" s="41">
        <v>0</v>
      </c>
      <c r="S82" s="40">
        <v>0</v>
      </c>
      <c r="T82" s="40">
        <f t="shared" si="3"/>
        <v>36</v>
      </c>
    </row>
    <row r="83" spans="1:20" x14ac:dyDescent="0.25">
      <c r="A83" s="37">
        <f t="shared" si="4"/>
        <v>48</v>
      </c>
      <c r="B83" s="38" t="s">
        <v>78</v>
      </c>
      <c r="C83" s="38" t="s">
        <v>79</v>
      </c>
      <c r="D83" s="38" t="s">
        <v>83</v>
      </c>
      <c r="E83" s="39">
        <v>0</v>
      </c>
      <c r="F83" s="40">
        <v>1</v>
      </c>
      <c r="G83" s="41">
        <v>16</v>
      </c>
      <c r="H83" s="40">
        <v>0</v>
      </c>
      <c r="I83" s="40">
        <v>0</v>
      </c>
      <c r="K83" s="37">
        <f t="shared" si="5"/>
        <v>48</v>
      </c>
      <c r="L83" s="38" t="s">
        <v>78</v>
      </c>
      <c r="M83" s="38" t="s">
        <v>79</v>
      </c>
      <c r="N83" s="38" t="s">
        <v>83</v>
      </c>
      <c r="O83" s="42"/>
      <c r="P83" s="39">
        <v>1</v>
      </c>
      <c r="Q83" s="40">
        <v>8</v>
      </c>
      <c r="R83" s="41">
        <v>3</v>
      </c>
      <c r="S83" s="40">
        <v>0</v>
      </c>
      <c r="T83" s="40">
        <f t="shared" si="3"/>
        <v>29</v>
      </c>
    </row>
    <row r="84" spans="1:20" x14ac:dyDescent="0.25">
      <c r="A84" s="37">
        <f t="shared" si="4"/>
        <v>49</v>
      </c>
      <c r="B84" s="38" t="s">
        <v>78</v>
      </c>
      <c r="C84" s="38" t="s">
        <v>79</v>
      </c>
      <c r="D84" s="38" t="s">
        <v>84</v>
      </c>
      <c r="E84" s="39">
        <v>0</v>
      </c>
      <c r="F84" s="40">
        <v>0</v>
      </c>
      <c r="G84" s="41">
        <v>20</v>
      </c>
      <c r="H84" s="40">
        <v>0</v>
      </c>
      <c r="I84" s="40">
        <v>0</v>
      </c>
      <c r="K84" s="37">
        <f t="shared" si="5"/>
        <v>49</v>
      </c>
      <c r="L84" s="38" t="s">
        <v>78</v>
      </c>
      <c r="M84" s="38" t="s">
        <v>79</v>
      </c>
      <c r="N84" s="38" t="s">
        <v>84</v>
      </c>
      <c r="O84" s="42"/>
      <c r="P84" s="40">
        <v>0</v>
      </c>
      <c r="Q84" s="40">
        <v>6</v>
      </c>
      <c r="R84" s="41">
        <v>1</v>
      </c>
      <c r="S84" s="40">
        <v>0</v>
      </c>
      <c r="T84" s="40">
        <f t="shared" si="3"/>
        <v>27</v>
      </c>
    </row>
    <row r="85" spans="1:20" x14ac:dyDescent="0.25">
      <c r="A85" s="37">
        <f t="shared" si="4"/>
        <v>50</v>
      </c>
      <c r="B85" s="38" t="s">
        <v>78</v>
      </c>
      <c r="C85" s="38" t="s">
        <v>79</v>
      </c>
      <c r="D85" s="38" t="s">
        <v>85</v>
      </c>
      <c r="E85" s="39">
        <v>0</v>
      </c>
      <c r="F85" s="40">
        <v>0</v>
      </c>
      <c r="G85" s="41">
        <v>18</v>
      </c>
      <c r="H85" s="40">
        <v>0</v>
      </c>
      <c r="I85" s="40">
        <v>0</v>
      </c>
      <c r="K85" s="37">
        <f t="shared" si="5"/>
        <v>50</v>
      </c>
      <c r="L85" s="38" t="s">
        <v>78</v>
      </c>
      <c r="M85" s="38" t="s">
        <v>79</v>
      </c>
      <c r="N85" s="38" t="s">
        <v>85</v>
      </c>
      <c r="O85" s="42"/>
      <c r="P85" s="40">
        <v>1</v>
      </c>
      <c r="Q85" s="40">
        <v>5</v>
      </c>
      <c r="R85" s="40">
        <v>1</v>
      </c>
      <c r="S85" s="40">
        <v>0</v>
      </c>
      <c r="T85" s="40">
        <f t="shared" si="3"/>
        <v>25</v>
      </c>
    </row>
    <row r="86" spans="1:20" x14ac:dyDescent="0.25">
      <c r="A86" s="37">
        <f t="shared" si="4"/>
        <v>51</v>
      </c>
      <c r="B86" s="38" t="s">
        <v>78</v>
      </c>
      <c r="C86" s="38" t="s">
        <v>79</v>
      </c>
      <c r="D86" s="38" t="s">
        <v>86</v>
      </c>
      <c r="E86" s="39">
        <v>0</v>
      </c>
      <c r="F86" s="40">
        <v>1</v>
      </c>
      <c r="G86" s="41">
        <v>19</v>
      </c>
      <c r="H86" s="40">
        <v>0</v>
      </c>
      <c r="I86" s="40">
        <v>0</v>
      </c>
      <c r="K86" s="37">
        <f t="shared" si="5"/>
        <v>51</v>
      </c>
      <c r="L86" s="38" t="s">
        <v>78</v>
      </c>
      <c r="M86" s="38" t="s">
        <v>79</v>
      </c>
      <c r="N86" s="38" t="s">
        <v>86</v>
      </c>
      <c r="O86" s="42"/>
      <c r="P86" s="39">
        <v>0</v>
      </c>
      <c r="Q86" s="40">
        <v>5</v>
      </c>
      <c r="R86" s="40">
        <v>1</v>
      </c>
      <c r="S86" s="40">
        <v>0</v>
      </c>
      <c r="T86" s="40">
        <f t="shared" si="3"/>
        <v>26</v>
      </c>
    </row>
    <row r="87" spans="1:20" x14ac:dyDescent="0.25">
      <c r="A87" s="37">
        <f t="shared" si="4"/>
        <v>52</v>
      </c>
      <c r="B87" s="38" t="s">
        <v>78</v>
      </c>
      <c r="C87" s="38" t="s">
        <v>79</v>
      </c>
      <c r="D87" s="38" t="s">
        <v>87</v>
      </c>
      <c r="E87" s="39">
        <v>0</v>
      </c>
      <c r="F87" s="40">
        <v>0</v>
      </c>
      <c r="G87" s="41">
        <v>12</v>
      </c>
      <c r="H87" s="40">
        <v>0</v>
      </c>
      <c r="I87" s="40">
        <v>0</v>
      </c>
      <c r="K87" s="37">
        <f t="shared" si="5"/>
        <v>52</v>
      </c>
      <c r="L87" s="38" t="s">
        <v>78</v>
      </c>
      <c r="M87" s="38" t="s">
        <v>79</v>
      </c>
      <c r="N87" s="38" t="s">
        <v>87</v>
      </c>
      <c r="O87" s="42"/>
      <c r="P87" s="39">
        <v>0</v>
      </c>
      <c r="Q87" s="40">
        <v>11</v>
      </c>
      <c r="R87" s="41">
        <v>0</v>
      </c>
      <c r="S87" s="40">
        <v>0</v>
      </c>
      <c r="T87" s="40">
        <f t="shared" si="3"/>
        <v>23</v>
      </c>
    </row>
    <row r="88" spans="1:20" x14ac:dyDescent="0.25">
      <c r="A88" s="37">
        <f t="shared" si="4"/>
        <v>53</v>
      </c>
      <c r="B88" s="38" t="s">
        <v>78</v>
      </c>
      <c r="C88" s="38" t="s">
        <v>79</v>
      </c>
      <c r="D88" s="38" t="s">
        <v>88</v>
      </c>
      <c r="E88" s="39">
        <v>0</v>
      </c>
      <c r="F88" s="40">
        <v>0</v>
      </c>
      <c r="G88" s="41">
        <v>22</v>
      </c>
      <c r="H88" s="40">
        <v>0</v>
      </c>
      <c r="I88" s="40">
        <v>1</v>
      </c>
      <c r="K88" s="37">
        <f t="shared" si="5"/>
        <v>53</v>
      </c>
      <c r="L88" s="38" t="s">
        <v>78</v>
      </c>
      <c r="M88" s="38" t="s">
        <v>79</v>
      </c>
      <c r="N88" s="38" t="s">
        <v>88</v>
      </c>
      <c r="O88" s="42"/>
      <c r="P88" s="39">
        <v>2</v>
      </c>
      <c r="Q88" s="40">
        <v>7</v>
      </c>
      <c r="R88" s="41">
        <v>1</v>
      </c>
      <c r="S88" s="40">
        <v>0</v>
      </c>
      <c r="T88" s="40">
        <f t="shared" si="3"/>
        <v>33</v>
      </c>
    </row>
    <row r="89" spans="1:20" x14ac:dyDescent="0.25">
      <c r="A89" s="37">
        <f t="shared" si="4"/>
        <v>54</v>
      </c>
      <c r="B89" s="38" t="s">
        <v>78</v>
      </c>
      <c r="C89" s="38" t="s">
        <v>79</v>
      </c>
      <c r="D89" s="38" t="s">
        <v>89</v>
      </c>
      <c r="E89" s="39">
        <v>0</v>
      </c>
      <c r="F89" s="40">
        <v>2</v>
      </c>
      <c r="G89" s="41">
        <v>16</v>
      </c>
      <c r="H89" s="40">
        <v>0</v>
      </c>
      <c r="I89" s="40">
        <v>0</v>
      </c>
      <c r="K89" s="37">
        <f t="shared" si="5"/>
        <v>54</v>
      </c>
      <c r="L89" s="38" t="s">
        <v>78</v>
      </c>
      <c r="M89" s="38" t="s">
        <v>79</v>
      </c>
      <c r="N89" s="38" t="s">
        <v>89</v>
      </c>
      <c r="O89" s="42"/>
      <c r="P89" s="39">
        <v>1</v>
      </c>
      <c r="Q89" s="40">
        <v>6</v>
      </c>
      <c r="R89" s="41">
        <v>0</v>
      </c>
      <c r="S89" s="40">
        <v>0</v>
      </c>
      <c r="T89" s="40">
        <f t="shared" si="3"/>
        <v>25</v>
      </c>
    </row>
    <row r="90" spans="1:20" x14ac:dyDescent="0.25">
      <c r="A90" s="37">
        <f t="shared" si="4"/>
        <v>55</v>
      </c>
      <c r="B90" s="38" t="s">
        <v>78</v>
      </c>
      <c r="C90" s="38" t="s">
        <v>79</v>
      </c>
      <c r="D90" s="38" t="s">
        <v>90</v>
      </c>
      <c r="E90" s="39">
        <v>0</v>
      </c>
      <c r="F90" s="40">
        <v>0</v>
      </c>
      <c r="G90" s="41">
        <v>18</v>
      </c>
      <c r="H90" s="40">
        <v>0</v>
      </c>
      <c r="I90" s="40">
        <v>0</v>
      </c>
      <c r="K90" s="37">
        <f t="shared" si="5"/>
        <v>55</v>
      </c>
      <c r="L90" s="38" t="s">
        <v>78</v>
      </c>
      <c r="M90" s="38" t="s">
        <v>79</v>
      </c>
      <c r="N90" s="38" t="s">
        <v>90</v>
      </c>
      <c r="O90" s="42"/>
      <c r="P90" s="39">
        <v>0</v>
      </c>
      <c r="Q90" s="40">
        <v>11</v>
      </c>
      <c r="R90" s="41">
        <v>1</v>
      </c>
      <c r="S90" s="40">
        <v>0</v>
      </c>
      <c r="T90" s="40">
        <f t="shared" si="3"/>
        <v>30</v>
      </c>
    </row>
    <row r="91" spans="1:20" x14ac:dyDescent="0.25">
      <c r="A91" s="37">
        <f t="shared" si="4"/>
        <v>56</v>
      </c>
      <c r="B91" s="38" t="s">
        <v>78</v>
      </c>
      <c r="C91" s="38" t="s">
        <v>79</v>
      </c>
      <c r="D91" s="38" t="s">
        <v>91</v>
      </c>
      <c r="E91" s="39">
        <v>0</v>
      </c>
      <c r="F91" s="40">
        <v>0</v>
      </c>
      <c r="G91" s="41">
        <v>15</v>
      </c>
      <c r="H91" s="40">
        <v>0</v>
      </c>
      <c r="I91" s="40">
        <v>0</v>
      </c>
      <c r="K91" s="37">
        <f t="shared" si="5"/>
        <v>56</v>
      </c>
      <c r="L91" s="38" t="s">
        <v>78</v>
      </c>
      <c r="M91" s="38" t="s">
        <v>79</v>
      </c>
      <c r="N91" s="38" t="s">
        <v>91</v>
      </c>
      <c r="O91" s="42"/>
      <c r="P91" s="39">
        <v>0</v>
      </c>
      <c r="Q91" s="40">
        <v>7</v>
      </c>
      <c r="R91" s="41">
        <v>1</v>
      </c>
      <c r="S91" s="40">
        <v>0</v>
      </c>
      <c r="T91" s="40">
        <f t="shared" si="3"/>
        <v>23</v>
      </c>
    </row>
    <row r="92" spans="1:20" x14ac:dyDescent="0.25">
      <c r="A92" s="37">
        <f t="shared" si="4"/>
        <v>57</v>
      </c>
      <c r="B92" s="38" t="s">
        <v>78</v>
      </c>
      <c r="C92" s="38" t="s">
        <v>79</v>
      </c>
      <c r="D92" s="38" t="s">
        <v>92</v>
      </c>
      <c r="E92" s="39">
        <v>0</v>
      </c>
      <c r="F92" s="40">
        <v>0</v>
      </c>
      <c r="G92" s="41">
        <v>16</v>
      </c>
      <c r="H92" s="40">
        <v>0</v>
      </c>
      <c r="I92" s="40">
        <v>0</v>
      </c>
      <c r="K92" s="37">
        <f t="shared" si="5"/>
        <v>57</v>
      </c>
      <c r="L92" s="38" t="s">
        <v>78</v>
      </c>
      <c r="M92" s="38" t="s">
        <v>79</v>
      </c>
      <c r="N92" s="38" t="s">
        <v>92</v>
      </c>
      <c r="O92" s="42"/>
      <c r="P92" s="39">
        <v>1</v>
      </c>
      <c r="Q92" s="40">
        <v>11</v>
      </c>
      <c r="R92" s="41">
        <v>4</v>
      </c>
      <c r="S92" s="40">
        <v>0</v>
      </c>
      <c r="T92" s="40">
        <f t="shared" si="3"/>
        <v>32</v>
      </c>
    </row>
    <row r="93" spans="1:20" x14ac:dyDescent="0.25">
      <c r="A93" s="37">
        <f t="shared" si="4"/>
        <v>58</v>
      </c>
      <c r="B93" s="38" t="s">
        <v>78</v>
      </c>
      <c r="C93" s="38" t="s">
        <v>79</v>
      </c>
      <c r="D93" s="38" t="s">
        <v>93</v>
      </c>
      <c r="E93" s="39">
        <v>0</v>
      </c>
      <c r="F93" s="40">
        <v>1</v>
      </c>
      <c r="G93" s="41">
        <v>10</v>
      </c>
      <c r="H93" s="40">
        <v>0</v>
      </c>
      <c r="I93" s="40">
        <v>0</v>
      </c>
      <c r="K93" s="37">
        <f t="shared" si="5"/>
        <v>58</v>
      </c>
      <c r="L93" s="38" t="s">
        <v>78</v>
      </c>
      <c r="M93" s="38" t="s">
        <v>79</v>
      </c>
      <c r="N93" s="38" t="s">
        <v>93</v>
      </c>
      <c r="O93" s="42"/>
      <c r="P93" s="39">
        <v>2</v>
      </c>
      <c r="Q93" s="40">
        <v>8</v>
      </c>
      <c r="R93" s="40">
        <v>1</v>
      </c>
      <c r="S93" s="40">
        <v>0</v>
      </c>
      <c r="T93" s="40">
        <f t="shared" si="3"/>
        <v>22</v>
      </c>
    </row>
    <row r="94" spans="1:20" x14ac:dyDescent="0.25">
      <c r="A94" s="37">
        <f t="shared" si="4"/>
        <v>59</v>
      </c>
      <c r="B94" s="38" t="s">
        <v>78</v>
      </c>
      <c r="C94" s="38" t="s">
        <v>79</v>
      </c>
      <c r="D94" s="38" t="s">
        <v>94</v>
      </c>
      <c r="E94" s="39">
        <v>0</v>
      </c>
      <c r="F94" s="40">
        <v>1</v>
      </c>
      <c r="G94" s="41">
        <v>19</v>
      </c>
      <c r="H94" s="40">
        <v>0</v>
      </c>
      <c r="I94" s="40">
        <v>0</v>
      </c>
      <c r="K94" s="37">
        <f t="shared" si="5"/>
        <v>59</v>
      </c>
      <c r="L94" s="38" t="s">
        <v>78</v>
      </c>
      <c r="M94" s="38" t="s">
        <v>79</v>
      </c>
      <c r="N94" s="38" t="s">
        <v>94</v>
      </c>
      <c r="O94" s="42"/>
      <c r="P94" s="39">
        <v>2</v>
      </c>
      <c r="Q94" s="40">
        <v>7</v>
      </c>
      <c r="R94" s="40">
        <v>0</v>
      </c>
      <c r="S94" s="40">
        <v>0</v>
      </c>
      <c r="T94" s="40">
        <f t="shared" si="3"/>
        <v>29</v>
      </c>
    </row>
    <row r="95" spans="1:20" x14ac:dyDescent="0.25">
      <c r="A95" s="37">
        <f t="shared" si="4"/>
        <v>60</v>
      </c>
      <c r="B95" s="38" t="s">
        <v>78</v>
      </c>
      <c r="C95" s="38" t="s">
        <v>79</v>
      </c>
      <c r="D95" s="38" t="s">
        <v>95</v>
      </c>
      <c r="E95" s="39">
        <v>0</v>
      </c>
      <c r="F95" s="40">
        <v>3</v>
      </c>
      <c r="G95" s="41">
        <v>24</v>
      </c>
      <c r="H95" s="40">
        <v>0</v>
      </c>
      <c r="I95" s="40">
        <v>0</v>
      </c>
      <c r="K95" s="37">
        <f t="shared" si="5"/>
        <v>60</v>
      </c>
      <c r="L95" s="38" t="s">
        <v>78</v>
      </c>
      <c r="M95" s="38" t="s">
        <v>79</v>
      </c>
      <c r="N95" s="38" t="s">
        <v>95</v>
      </c>
      <c r="O95" s="42"/>
      <c r="P95" s="40">
        <v>1</v>
      </c>
      <c r="Q95" s="40">
        <v>8</v>
      </c>
      <c r="R95" s="41">
        <v>0</v>
      </c>
      <c r="S95" s="40">
        <v>0</v>
      </c>
      <c r="T95" s="40">
        <f t="shared" si="3"/>
        <v>36</v>
      </c>
    </row>
    <row r="96" spans="1:20" x14ac:dyDescent="0.25">
      <c r="A96" s="37">
        <f t="shared" si="4"/>
        <v>61</v>
      </c>
      <c r="B96" s="38" t="s">
        <v>78</v>
      </c>
      <c r="C96" s="38" t="s">
        <v>79</v>
      </c>
      <c r="D96" s="38" t="s">
        <v>96</v>
      </c>
      <c r="E96" s="39">
        <v>1</v>
      </c>
      <c r="F96" s="40">
        <v>0</v>
      </c>
      <c r="G96" s="41">
        <v>16</v>
      </c>
      <c r="H96" s="40">
        <v>0</v>
      </c>
      <c r="I96" s="40">
        <v>0</v>
      </c>
      <c r="K96" s="37">
        <f t="shared" si="5"/>
        <v>61</v>
      </c>
      <c r="L96" s="38" t="s">
        <v>78</v>
      </c>
      <c r="M96" s="38" t="s">
        <v>79</v>
      </c>
      <c r="N96" s="38" t="s">
        <v>96</v>
      </c>
      <c r="O96" s="42"/>
      <c r="P96" s="40">
        <v>0</v>
      </c>
      <c r="Q96" s="40">
        <v>8</v>
      </c>
      <c r="R96" s="41">
        <v>0</v>
      </c>
      <c r="S96" s="40">
        <v>0</v>
      </c>
      <c r="T96" s="40">
        <f t="shared" si="3"/>
        <v>25</v>
      </c>
    </row>
    <row r="97" spans="1:20" x14ac:dyDescent="0.25">
      <c r="A97" s="6"/>
      <c r="B97" s="7"/>
      <c r="C97" s="7" t="s">
        <v>64</v>
      </c>
      <c r="D97" s="7"/>
      <c r="E97" s="45">
        <f>SUM(E69:E96)</f>
        <v>17</v>
      </c>
      <c r="F97" s="45">
        <f>SUM(F69:F96)</f>
        <v>90</v>
      </c>
      <c r="G97" s="45">
        <f>SUM(G69:G96)</f>
        <v>1745</v>
      </c>
      <c r="H97" s="45">
        <f>SUM(H69:H96)</f>
        <v>0</v>
      </c>
      <c r="I97" s="46">
        <f>SUM(I69:I96)</f>
        <v>25</v>
      </c>
      <c r="K97" s="6"/>
      <c r="L97" s="7"/>
      <c r="M97" s="7" t="s">
        <v>64</v>
      </c>
      <c r="N97" s="7"/>
      <c r="O97" s="12"/>
      <c r="P97" s="45">
        <f>SUM(P69:P96)</f>
        <v>845</v>
      </c>
      <c r="Q97" s="45">
        <f>SUM(Q69:Q96)</f>
        <v>1617</v>
      </c>
      <c r="R97" s="45">
        <f>SUM(R69:R96)</f>
        <v>241</v>
      </c>
      <c r="S97" s="45">
        <f>SUM(S69:S96)</f>
        <v>2</v>
      </c>
      <c r="T97" s="46">
        <f>SUM(T69:T96)</f>
        <v>4582</v>
      </c>
    </row>
    <row r="98" spans="1:20" x14ac:dyDescent="0.25">
      <c r="A98" s="15"/>
      <c r="B98" s="17"/>
      <c r="C98" s="16" t="s">
        <v>65</v>
      </c>
      <c r="D98" s="17"/>
      <c r="E98" s="34"/>
      <c r="F98" s="35"/>
      <c r="G98" s="36"/>
      <c r="H98" s="35"/>
      <c r="I98" s="35"/>
      <c r="K98" s="15"/>
      <c r="L98" s="17"/>
      <c r="M98" s="16" t="s">
        <v>65</v>
      </c>
      <c r="N98" s="17"/>
      <c r="O98" s="21"/>
      <c r="P98" s="34"/>
      <c r="Q98" s="35"/>
      <c r="R98" s="36"/>
      <c r="S98" s="35"/>
      <c r="T98" s="35"/>
    </row>
    <row r="128" spans="1:20" x14ac:dyDescent="0.25">
      <c r="A128" s="6" t="s">
        <v>3</v>
      </c>
      <c r="B128" s="7" t="s">
        <v>4</v>
      </c>
      <c r="C128" s="7"/>
      <c r="D128" s="7"/>
      <c r="E128" s="8" t="s">
        <v>5</v>
      </c>
      <c r="F128" s="9"/>
      <c r="G128" s="9"/>
      <c r="H128" s="10"/>
      <c r="I128" s="11"/>
      <c r="K128" s="6" t="s">
        <v>3</v>
      </c>
      <c r="L128" s="7" t="s">
        <v>4</v>
      </c>
      <c r="M128" s="7"/>
      <c r="N128" s="7"/>
      <c r="O128" s="12"/>
      <c r="P128" s="8" t="s">
        <v>5</v>
      </c>
      <c r="Q128" s="9"/>
      <c r="R128" s="9"/>
      <c r="S128" s="13"/>
      <c r="T128" s="14" t="s">
        <v>6</v>
      </c>
    </row>
    <row r="129" spans="1:20" x14ac:dyDescent="0.25">
      <c r="A129" s="15"/>
      <c r="B129" s="16" t="s">
        <v>7</v>
      </c>
      <c r="C129" s="17"/>
      <c r="D129" s="17"/>
      <c r="E129" s="18" t="s">
        <v>8</v>
      </c>
      <c r="F129" s="19" t="s">
        <v>9</v>
      </c>
      <c r="G129" s="20" t="s">
        <v>10</v>
      </c>
      <c r="H129" s="19" t="s">
        <v>11</v>
      </c>
      <c r="I129" s="19" t="s">
        <v>12</v>
      </c>
      <c r="K129" s="15"/>
      <c r="L129" s="16" t="s">
        <v>7</v>
      </c>
      <c r="M129" s="17"/>
      <c r="N129" s="17"/>
      <c r="O129" s="21"/>
      <c r="P129" s="18" t="s">
        <v>13</v>
      </c>
      <c r="Q129" s="19" t="s">
        <v>14</v>
      </c>
      <c r="R129" s="20" t="s">
        <v>15</v>
      </c>
      <c r="S129" s="19" t="s">
        <v>16</v>
      </c>
      <c r="T129" s="22" t="s">
        <v>17</v>
      </c>
    </row>
    <row r="130" spans="1:20" x14ac:dyDescent="0.25">
      <c r="A130" s="23" t="s">
        <v>18</v>
      </c>
      <c r="B130" s="24" t="s">
        <v>19</v>
      </c>
      <c r="C130" s="25"/>
      <c r="D130" s="25"/>
      <c r="E130" s="26" t="s">
        <v>20</v>
      </c>
      <c r="F130" s="26" t="s">
        <v>21</v>
      </c>
      <c r="G130" s="26" t="s">
        <v>22</v>
      </c>
      <c r="H130" s="27" t="s">
        <v>23</v>
      </c>
      <c r="I130" s="27" t="s">
        <v>24</v>
      </c>
      <c r="K130" s="23" t="s">
        <v>18</v>
      </c>
      <c r="L130" s="24" t="s">
        <v>19</v>
      </c>
      <c r="M130" s="25"/>
      <c r="N130" s="25"/>
      <c r="O130" s="28"/>
      <c r="P130" s="26" t="s">
        <v>25</v>
      </c>
      <c r="Q130" s="26" t="s">
        <v>26</v>
      </c>
      <c r="R130" s="26" t="s">
        <v>27</v>
      </c>
      <c r="S130" s="26" t="s">
        <v>28</v>
      </c>
      <c r="T130" s="27" t="s">
        <v>29</v>
      </c>
    </row>
    <row r="131" spans="1:20" x14ac:dyDescent="0.25">
      <c r="A131" s="37"/>
      <c r="B131" s="38"/>
      <c r="C131" s="47" t="s">
        <v>66</v>
      </c>
      <c r="D131" s="38"/>
      <c r="E131" s="48">
        <f>+E97</f>
        <v>17</v>
      </c>
      <c r="F131" s="48">
        <f>+F97</f>
        <v>90</v>
      </c>
      <c r="G131" s="48">
        <f>+G97</f>
        <v>1745</v>
      </c>
      <c r="H131" s="48">
        <f>+H97</f>
        <v>0</v>
      </c>
      <c r="I131" s="49">
        <f>+I97</f>
        <v>25</v>
      </c>
      <c r="K131" s="37"/>
      <c r="L131" s="38"/>
      <c r="M131" s="47" t="s">
        <v>66</v>
      </c>
      <c r="N131" s="38"/>
      <c r="O131" s="42"/>
      <c r="P131" s="48">
        <f>+P97</f>
        <v>845</v>
      </c>
      <c r="Q131" s="48">
        <f>+Q97</f>
        <v>1617</v>
      </c>
      <c r="R131" s="48">
        <f>+R97</f>
        <v>241</v>
      </c>
      <c r="S131" s="48">
        <f>+S97</f>
        <v>2</v>
      </c>
      <c r="T131" s="49">
        <f>+T97</f>
        <v>4582</v>
      </c>
    </row>
    <row r="132" spans="1:20" x14ac:dyDescent="0.25">
      <c r="A132" s="37">
        <v>62</v>
      </c>
      <c r="B132" s="38" t="s">
        <v>97</v>
      </c>
      <c r="C132" s="38"/>
      <c r="D132" s="38"/>
      <c r="E132" s="39">
        <v>3</v>
      </c>
      <c r="F132" s="40">
        <v>13</v>
      </c>
      <c r="G132" s="41">
        <v>183</v>
      </c>
      <c r="H132" s="40">
        <v>0</v>
      </c>
      <c r="I132" s="40">
        <v>0</v>
      </c>
      <c r="J132" s="4"/>
      <c r="K132" s="37">
        <v>62</v>
      </c>
      <c r="L132" s="38" t="s">
        <v>97</v>
      </c>
      <c r="M132" s="38"/>
      <c r="N132" s="38"/>
      <c r="O132" s="42"/>
      <c r="P132" s="40">
        <v>0</v>
      </c>
      <c r="Q132" s="40">
        <v>0</v>
      </c>
      <c r="R132" s="40">
        <v>0</v>
      </c>
      <c r="S132" s="40">
        <v>0</v>
      </c>
      <c r="T132" s="40">
        <f>S132+R132+Q132+P132+I132+H132+G132+F132+E132</f>
        <v>199</v>
      </c>
    </row>
    <row r="133" spans="1:20" x14ac:dyDescent="0.25">
      <c r="A133" s="37">
        <f>+A132+1</f>
        <v>63</v>
      </c>
      <c r="B133" s="38" t="s">
        <v>98</v>
      </c>
      <c r="C133" s="38"/>
      <c r="D133" s="38"/>
      <c r="E133" s="39">
        <v>9</v>
      </c>
      <c r="F133" s="40">
        <v>12</v>
      </c>
      <c r="G133" s="41">
        <v>139</v>
      </c>
      <c r="H133" s="40">
        <v>0</v>
      </c>
      <c r="I133" s="40">
        <v>2</v>
      </c>
      <c r="J133" s="4"/>
      <c r="K133" s="37">
        <f>+K132+1</f>
        <v>63</v>
      </c>
      <c r="L133" s="38" t="s">
        <v>98</v>
      </c>
      <c r="M133" s="38"/>
      <c r="N133" s="38"/>
      <c r="O133" s="42"/>
      <c r="P133" s="40">
        <v>7</v>
      </c>
      <c r="Q133" s="40">
        <v>15</v>
      </c>
      <c r="R133" s="40">
        <v>0</v>
      </c>
      <c r="S133" s="40">
        <v>0</v>
      </c>
      <c r="T133" s="40">
        <f t="shared" ref="T133:T140" si="6">S133+R133+Q133+P133+I133+H133+G133+F133+E133</f>
        <v>184</v>
      </c>
    </row>
    <row r="134" spans="1:20" x14ac:dyDescent="0.25">
      <c r="A134" s="37">
        <f>+A133+1</f>
        <v>64</v>
      </c>
      <c r="B134" s="38" t="s">
        <v>99</v>
      </c>
      <c r="C134" s="38"/>
      <c r="D134" s="38"/>
      <c r="E134" s="40">
        <v>0</v>
      </c>
      <c r="F134" s="40">
        <v>0</v>
      </c>
      <c r="G134" s="41">
        <v>167</v>
      </c>
      <c r="H134" s="40">
        <v>0</v>
      </c>
      <c r="I134" s="44">
        <v>743</v>
      </c>
      <c r="J134" s="4"/>
      <c r="K134" s="37">
        <f>+K133+1</f>
        <v>64</v>
      </c>
      <c r="L134" s="38" t="s">
        <v>99</v>
      </c>
      <c r="M134" s="38"/>
      <c r="N134" s="38"/>
      <c r="O134" s="42"/>
      <c r="P134" s="39">
        <v>12</v>
      </c>
      <c r="Q134" s="40">
        <v>3251</v>
      </c>
      <c r="R134" s="41">
        <v>72</v>
      </c>
      <c r="S134" s="40">
        <v>0</v>
      </c>
      <c r="T134" s="40">
        <f t="shared" si="6"/>
        <v>4245</v>
      </c>
    </row>
    <row r="135" spans="1:20" x14ac:dyDescent="0.25">
      <c r="A135" s="37">
        <f>+A134+1</f>
        <v>65</v>
      </c>
      <c r="B135" s="38" t="s">
        <v>100</v>
      </c>
      <c r="C135" s="38"/>
      <c r="D135" s="38"/>
      <c r="E135" s="40">
        <v>0</v>
      </c>
      <c r="F135" s="40">
        <v>0</v>
      </c>
      <c r="G135" s="40">
        <v>0</v>
      </c>
      <c r="H135" s="40">
        <v>0</v>
      </c>
      <c r="I135" s="44">
        <v>17</v>
      </c>
      <c r="J135" s="4"/>
      <c r="K135" s="37">
        <f>+K134+1</f>
        <v>65</v>
      </c>
      <c r="L135" s="38" t="s">
        <v>100</v>
      </c>
      <c r="M135" s="38"/>
      <c r="N135" s="38"/>
      <c r="O135" s="42"/>
      <c r="P135" s="39">
        <v>13</v>
      </c>
      <c r="Q135" s="40">
        <v>1204</v>
      </c>
      <c r="R135" s="41">
        <v>66</v>
      </c>
      <c r="S135" s="40">
        <v>0</v>
      </c>
      <c r="T135" s="40">
        <f t="shared" si="6"/>
        <v>1300</v>
      </c>
    </row>
    <row r="136" spans="1:20" x14ac:dyDescent="0.25">
      <c r="A136" s="37">
        <v>66</v>
      </c>
      <c r="B136" s="38" t="s">
        <v>101</v>
      </c>
      <c r="C136" s="38"/>
      <c r="D136" s="38"/>
      <c r="E136" s="40">
        <v>0</v>
      </c>
      <c r="F136" s="40">
        <v>0</v>
      </c>
      <c r="G136" s="41">
        <v>12</v>
      </c>
      <c r="H136" s="40">
        <v>0</v>
      </c>
      <c r="I136" s="44">
        <v>38</v>
      </c>
      <c r="J136" s="4"/>
      <c r="K136" s="37">
        <v>66</v>
      </c>
      <c r="L136" s="38" t="s">
        <v>101</v>
      </c>
      <c r="M136" s="38"/>
      <c r="N136" s="38"/>
      <c r="O136" s="42"/>
      <c r="P136" s="40">
        <v>0</v>
      </c>
      <c r="Q136" s="40">
        <v>52</v>
      </c>
      <c r="R136" s="40">
        <v>0</v>
      </c>
      <c r="S136" s="40">
        <v>0</v>
      </c>
      <c r="T136" s="40">
        <f t="shared" si="6"/>
        <v>102</v>
      </c>
    </row>
    <row r="137" spans="1:20" x14ac:dyDescent="0.25">
      <c r="A137" s="37">
        <f>+A136+1</f>
        <v>67</v>
      </c>
      <c r="B137" s="38" t="s">
        <v>102</v>
      </c>
      <c r="C137" s="38"/>
      <c r="D137" s="38"/>
      <c r="E137" s="40">
        <v>0</v>
      </c>
      <c r="F137" s="40">
        <v>0</v>
      </c>
      <c r="G137" s="41">
        <v>0</v>
      </c>
      <c r="H137" s="40">
        <v>0</v>
      </c>
      <c r="I137" s="44">
        <v>5</v>
      </c>
      <c r="J137" s="4"/>
      <c r="K137" s="37">
        <f>+K136+1</f>
        <v>67</v>
      </c>
      <c r="L137" s="38" t="s">
        <v>102</v>
      </c>
      <c r="M137" s="38"/>
      <c r="N137" s="38"/>
      <c r="O137" s="42"/>
      <c r="P137" s="40">
        <v>0</v>
      </c>
      <c r="Q137" s="40">
        <v>81</v>
      </c>
      <c r="R137" s="41">
        <v>48</v>
      </c>
      <c r="S137" s="40">
        <v>0</v>
      </c>
      <c r="T137" s="40">
        <f t="shared" si="6"/>
        <v>134</v>
      </c>
    </row>
    <row r="138" spans="1:20" x14ac:dyDescent="0.25">
      <c r="A138" s="37">
        <v>68</v>
      </c>
      <c r="B138" s="38" t="s">
        <v>103</v>
      </c>
      <c r="C138" s="38"/>
      <c r="D138" s="38"/>
      <c r="E138" s="39">
        <v>0</v>
      </c>
      <c r="F138" s="40">
        <v>0</v>
      </c>
      <c r="G138" s="41">
        <v>0</v>
      </c>
      <c r="H138" s="40">
        <v>0</v>
      </c>
      <c r="I138" s="44">
        <v>4</v>
      </c>
      <c r="J138" s="4"/>
      <c r="K138" s="37">
        <v>68</v>
      </c>
      <c r="L138" s="38" t="s">
        <v>103</v>
      </c>
      <c r="M138" s="38"/>
      <c r="N138" s="38"/>
      <c r="O138" s="42"/>
      <c r="P138" s="40">
        <v>1</v>
      </c>
      <c r="Q138" s="40">
        <v>16</v>
      </c>
      <c r="R138" s="41">
        <v>1</v>
      </c>
      <c r="S138" s="40"/>
      <c r="T138" s="40">
        <f t="shared" si="6"/>
        <v>22</v>
      </c>
    </row>
    <row r="139" spans="1:20" x14ac:dyDescent="0.25">
      <c r="A139" s="37">
        <v>69</v>
      </c>
      <c r="B139" s="38" t="s">
        <v>104</v>
      </c>
      <c r="C139" s="38"/>
      <c r="D139" s="38"/>
      <c r="E139" s="39">
        <v>0</v>
      </c>
      <c r="F139" s="40">
        <v>0</v>
      </c>
      <c r="G139" s="41">
        <v>0</v>
      </c>
      <c r="H139" s="40">
        <v>0</v>
      </c>
      <c r="I139" s="44">
        <v>0</v>
      </c>
      <c r="J139" s="4"/>
      <c r="K139" s="37">
        <v>69</v>
      </c>
      <c r="L139" s="38" t="s">
        <v>104</v>
      </c>
      <c r="M139" s="38"/>
      <c r="N139" s="38"/>
      <c r="O139" s="42"/>
      <c r="P139" s="40">
        <v>0</v>
      </c>
      <c r="Q139" s="40">
        <v>2</v>
      </c>
      <c r="R139" s="41">
        <v>0</v>
      </c>
      <c r="S139" s="40"/>
      <c r="T139" s="40">
        <f t="shared" si="6"/>
        <v>2</v>
      </c>
    </row>
    <row r="140" spans="1:20" x14ac:dyDescent="0.25">
      <c r="A140" s="37">
        <v>70</v>
      </c>
      <c r="B140" s="38" t="s">
        <v>105</v>
      </c>
      <c r="C140" s="38"/>
      <c r="D140" s="38"/>
      <c r="E140" s="39">
        <v>0</v>
      </c>
      <c r="F140" s="40">
        <v>0</v>
      </c>
      <c r="G140" s="41">
        <v>0</v>
      </c>
      <c r="H140" s="40">
        <v>0</v>
      </c>
      <c r="I140" s="44">
        <v>0</v>
      </c>
      <c r="J140" s="4"/>
      <c r="K140" s="37">
        <v>70</v>
      </c>
      <c r="L140" s="38" t="s">
        <v>105</v>
      </c>
      <c r="M140" s="38"/>
      <c r="N140" s="38"/>
      <c r="O140" s="42"/>
      <c r="P140" s="40">
        <v>0</v>
      </c>
      <c r="Q140" s="40">
        <v>0</v>
      </c>
      <c r="R140" s="41">
        <v>0</v>
      </c>
      <c r="S140" s="40">
        <v>0</v>
      </c>
      <c r="T140" s="40">
        <f t="shared" si="6"/>
        <v>0</v>
      </c>
    </row>
    <row r="141" spans="1:20" x14ac:dyDescent="0.25">
      <c r="A141" s="37"/>
      <c r="B141" s="38"/>
      <c r="C141" s="38"/>
      <c r="D141" s="38"/>
      <c r="E141" s="39"/>
      <c r="F141" s="40"/>
      <c r="G141" s="41"/>
      <c r="H141" s="40"/>
      <c r="I141" s="44"/>
      <c r="J141" s="4"/>
      <c r="K141" s="37"/>
      <c r="L141" s="38"/>
      <c r="M141" s="38"/>
      <c r="N141" s="38"/>
      <c r="O141" s="42"/>
      <c r="P141" s="39"/>
      <c r="Q141" s="40"/>
      <c r="R141" s="41"/>
      <c r="S141" s="40"/>
      <c r="T141" s="44"/>
    </row>
    <row r="142" spans="1:20" x14ac:dyDescent="0.25">
      <c r="A142" s="6"/>
      <c r="B142" s="7" t="s">
        <v>106</v>
      </c>
      <c r="C142" s="7"/>
      <c r="D142" s="7"/>
      <c r="E142" s="50">
        <f>SUM(E131:E141)</f>
        <v>29</v>
      </c>
      <c r="F142" s="50">
        <f>SUM(F131:F141)</f>
        <v>115</v>
      </c>
      <c r="G142" s="50">
        <f>SUM(G131:G141)</f>
        <v>2246</v>
      </c>
      <c r="H142" s="50">
        <f>SUM(H131:H141)</f>
        <v>0</v>
      </c>
      <c r="I142" s="51">
        <f>SUM(I131:I141)</f>
        <v>834</v>
      </c>
      <c r="J142" s="4"/>
      <c r="K142" s="6"/>
      <c r="L142" s="7" t="s">
        <v>106</v>
      </c>
      <c r="M142" s="7"/>
      <c r="N142" s="7"/>
      <c r="O142" s="12"/>
      <c r="P142" s="50">
        <f>SUM(P131:P141)</f>
        <v>878</v>
      </c>
      <c r="Q142" s="50">
        <f>SUM(Q131:Q141)</f>
        <v>6238</v>
      </c>
      <c r="R142" s="50">
        <f>SUM(R131:R141)</f>
        <v>428</v>
      </c>
      <c r="S142" s="50">
        <f>SUM(S131:S141)</f>
        <v>2</v>
      </c>
      <c r="T142" s="51">
        <f>SUM(T131:T140)</f>
        <v>10770</v>
      </c>
    </row>
    <row r="143" spans="1:20" x14ac:dyDescent="0.25">
      <c r="A143" s="15"/>
      <c r="B143" s="17"/>
      <c r="C143" s="17"/>
      <c r="D143" s="17"/>
      <c r="E143" s="34"/>
      <c r="F143" s="35"/>
      <c r="G143" s="36"/>
      <c r="H143" s="35"/>
      <c r="I143" s="52"/>
      <c r="J143" s="4"/>
      <c r="K143" s="15"/>
      <c r="L143" s="17"/>
      <c r="M143" s="17"/>
      <c r="N143" s="17"/>
      <c r="O143" s="21"/>
      <c r="P143" s="34"/>
      <c r="Q143" s="35"/>
      <c r="R143" s="36"/>
      <c r="S143" s="35"/>
      <c r="T143" s="52"/>
    </row>
    <row r="144" spans="1:20" x14ac:dyDescent="0.25">
      <c r="J144" s="4"/>
      <c r="K144" s="4"/>
      <c r="L144" s="4"/>
    </row>
    <row r="147" spans="1:1" x14ac:dyDescent="0.25">
      <c r="A147" s="53" t="s">
        <v>107</v>
      </c>
    </row>
  </sheetData>
  <mergeCells count="16">
    <mergeCell ref="E128:I128"/>
    <mergeCell ref="P128:S128"/>
    <mergeCell ref="B130:D130"/>
    <mergeCell ref="L130:O130"/>
    <mergeCell ref="B8:D8"/>
    <mergeCell ref="L8:O8"/>
    <mergeCell ref="E66:I66"/>
    <mergeCell ref="P66:S66"/>
    <mergeCell ref="B68:D68"/>
    <mergeCell ref="L68:O68"/>
    <mergeCell ref="A1:I1"/>
    <mergeCell ref="A2:I2"/>
    <mergeCell ref="A3:I3"/>
    <mergeCell ref="A4:I4"/>
    <mergeCell ref="E6:I6"/>
    <mergeCell ref="P6:S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2018-11-30T02:13:50Z</dcterms:created>
  <dcterms:modified xsi:type="dcterms:W3CDTF">2018-11-30T02:14:28Z</dcterms:modified>
</cp:coreProperties>
</file>