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Sheet1!$A$1:$R$40</definedName>
  </definedNames>
  <calcPr fullCalcOnLoad="1"/>
</workbook>
</file>

<file path=xl/calcChain.xml><?xml version="1.0" encoding="utf-8"?>
<calcChain xmlns="http://schemas.openxmlformats.org/spreadsheetml/2006/main">
  <c r="R32" i="1" l="1"/>
</calcChain>
</file>

<file path=xl/sharedStrings.xml><?xml version="1.0" encoding="utf-8"?>
<sst xmlns="http://schemas.openxmlformats.org/spreadsheetml/2006/main" count="53" uniqueCount="39">
  <si>
    <t>Lampiran I : Surat Kepala Kantor Pertanahan Kabupaten Brebes</t>
  </si>
  <si>
    <t>Nomor        : UP.02.03/1035-33.29.100/III/2021</t>
  </si>
  <si>
    <t>Tanggal       : 22 Maret 2021</t>
  </si>
  <si>
    <t>Tabel Penerbitan Sertipikat Hak Atas Tanah Menurut Kecamatan</t>
  </si>
  <si>
    <t>Di Kabupaten Brebes Tahun 2020</t>
  </si>
  <si>
    <t>No</t>
  </si>
  <si>
    <t>Kecamatan</t>
  </si>
  <si>
    <t>Hak Milik</t>
  </si>
  <si>
    <t>HGU</t>
  </si>
  <si>
    <t>HGB</t>
  </si>
  <si>
    <t>HP</t>
  </si>
  <si>
    <t>HPL</t>
  </si>
  <si>
    <t>HW</t>
  </si>
  <si>
    <t>HMSRS</t>
  </si>
  <si>
    <t>Jumlah Total</t>
  </si>
  <si>
    <t>Bidang</t>
  </si>
  <si>
    <t>Luas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</si>
  <si>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</si>
  <si>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</si>
  <si>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</si>
  <si>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</si>
  <si>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</si>
  <si>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</si>
  <si>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</si>
  <si>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</si>
  <si>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</si>
  <si>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</si>
  <si>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</si>
  <si>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</si>
  <si>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</si>
  <si>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</si>
  <si>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</si>
  <si>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</si>
  <si>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</si>
  <si>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TAHUN 2020</t>
  </si>
  <si>
    <t>TAHUN 2019</t>
  </si>
  <si>
    <t>TAHUN 2018</t>
  </si>
  <si>
    <t>TAHUN 2017</t>
  </si>
  <si>
    <t>TAHUN 2016</t>
  </si>
</sst>
</file>

<file path=xl/styles.xml><?xml version="1.0" encoding="utf-8"?>
<styleSheet xmlns="http://schemas.openxmlformats.org/spreadsheetml/2006/main">
  <numFmts count="1">
    <numFmt numFmtId="177" formatCode="_-* #,##0_-;\-* #,##0_-;_-* &quot;-&quot;??_-;_-@_-"/>
  </numFmts>
  <fonts count="6">
    <font>
      <sz val="10"/>
      <color theme="1"/>
      <name val="Arial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0"/>
    <xf numFmtId="0" fontId="1" fillId="0" borderId="0" xfId="0" applyFont="1" applyAlignment="1">
      <alignment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77" fontId="4" fillId="2" borderId="2" xfId="18" applyNumberFormat="1" applyFont="1" applyFill="1" applyBorder="1" applyAlignment="1">
      <alignment horizontal="center"/>
    </xf>
    <xf numFmtId="177" fontId="4" fillId="2" borderId="3" xfId="18" applyNumberFormat="1" applyFont="1" applyFill="1" applyBorder="1" applyAlignment="1">
      <alignment horizontal="center"/>
    </xf>
    <xf numFmtId="177" fontId="4" fillId="2" borderId="1" xfId="18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0" fontId="1" fillId="0" borderId="1" xfId="0" applyFont="1" applyBorder="1"/>
    <xf numFmtId="177" fontId="1" fillId="0" borderId="1" xfId="18" applyNumberFormat="1" applyFont="1" applyBorder="1"/>
    <xf numFmtId="3" fontId="1" fillId="0" borderId="0" xfId="0" applyNumberFormat="1" applyFont="1"/>
    <xf numFmtId="177" fontId="1" fillId="0" borderId="4" xfId="18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7" fontId="1" fillId="0" borderId="0" xfId="18" applyNumberFormat="1" applyFont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3406a04-1810-4907-86c7-b7220451dfef}">
  <dimension ref="A1:R40"/>
  <sheetViews>
    <sheetView workbookViewId="0" topLeftCell="A1">
      <pane ySplit="9" topLeftCell="A28" activePane="bottomLeft" state="frozen"/>
      <selection pane="topLeft" activeCell="A1" sqref="A1"/>
      <selection pane="bottomLeft" activeCell="P34" sqref="P34:R40"/>
    </sheetView>
  </sheetViews>
  <sheetFormatPr defaultRowHeight="16.5" customHeight="1"/>
  <cols>
    <col min="1" max="1" width="3.2857142857142856" style="3" bestFit="1" customWidth="1"/>
    <col min="2" max="2" width="13.571428571428571" style="21" bestFit="1" customWidth="1"/>
    <col min="3" max="3" width="8.428571428571429" style="21" customWidth="1"/>
    <col min="4" max="4" width="11.428571428571429" style="21" customWidth="1"/>
    <col min="5" max="5" width="7.428571428571429" style="21" customWidth="1"/>
    <col min="6" max="6" width="12" style="21" bestFit="1" customWidth="1"/>
    <col min="7" max="7" width="7.428571428571429" style="21" customWidth="1"/>
    <col min="8" max="8" width="12" style="21" bestFit="1" customWidth="1"/>
    <col min="9" max="9" width="6.857142857142857" style="21" customWidth="1"/>
    <col min="10" max="10" width="12" style="21" bestFit="1" customWidth="1"/>
    <col min="11" max="11" width="7.285714285714286" style="21" customWidth="1"/>
    <col min="12" max="12" width="6.428571428571429" style="21" customWidth="1"/>
    <col min="13" max="13" width="7.285714285714286" style="21" customWidth="1"/>
    <col min="14" max="14" width="10.428571428571429" style="21" customWidth="1"/>
    <col min="15" max="15" width="7.857142857142857" style="21" customWidth="1"/>
    <col min="16" max="16" width="9.142857142857142" style="21"/>
    <col min="17" max="17" width="10.571428571428571" style="20" customWidth="1"/>
    <col min="18" max="18" width="11.571428571428571" style="20" bestFit="1" customWidth="1"/>
    <col min="19" max="16384" width="9.142857142857142" style="21"/>
  </cols>
  <sheetData>
    <row r="1" spans="1:18" ht="16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6.5">
      <c r="A2" s="1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" ht="16.5">
      <c r="A3" s="1" t="s">
        <v>2</v>
      </c>
      <c r="B3" s="1"/>
    </row>
    <row r="4" spans="1:18" ht="16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6.5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6.5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8" spans="1:18" ht="16.5">
      <c r="A8" s="4" t="s">
        <v>5</v>
      </c>
      <c r="B8" s="4" t="s">
        <v>6</v>
      </c>
      <c r="C8" s="5" t="s">
        <v>7</v>
      </c>
      <c r="D8" s="5"/>
      <c r="E8" s="6" t="s">
        <v>8</v>
      </c>
      <c r="F8" s="7"/>
      <c r="G8" s="6" t="s">
        <v>9</v>
      </c>
      <c r="H8" s="7"/>
      <c r="I8" s="6" t="s">
        <v>10</v>
      </c>
      <c r="J8" s="7"/>
      <c r="K8" s="6" t="s">
        <v>11</v>
      </c>
      <c r="L8" s="7"/>
      <c r="M8" s="6" t="s">
        <v>12</v>
      </c>
      <c r="N8" s="7"/>
      <c r="O8" s="6" t="s">
        <v>13</v>
      </c>
      <c r="P8" s="7"/>
      <c r="Q8" s="8" t="s">
        <v>14</v>
      </c>
      <c r="R8" s="9"/>
    </row>
    <row r="9" spans="1:18" ht="16.5">
      <c r="A9" s="4"/>
      <c r="B9" s="4"/>
      <c r="C9" s="4" t="s">
        <v>15</v>
      </c>
      <c r="D9" s="4" t="s">
        <v>16</v>
      </c>
      <c r="E9" s="4" t="s">
        <v>15</v>
      </c>
      <c r="F9" s="4" t="s">
        <v>16</v>
      </c>
      <c r="G9" s="4" t="s">
        <v>15</v>
      </c>
      <c r="H9" s="4" t="s">
        <v>16</v>
      </c>
      <c r="I9" s="4" t="s">
        <v>15</v>
      </c>
      <c r="J9" s="4" t="s">
        <v>16</v>
      </c>
      <c r="K9" s="4" t="s">
        <v>15</v>
      </c>
      <c r="L9" s="4" t="s">
        <v>16</v>
      </c>
      <c r="M9" s="4" t="s">
        <v>15</v>
      </c>
      <c r="N9" s="4" t="s">
        <v>16</v>
      </c>
      <c r="O9" s="4" t="s">
        <v>15</v>
      </c>
      <c r="P9" s="4" t="s">
        <v>16</v>
      </c>
      <c r="Q9" s="10" t="s">
        <v>15</v>
      </c>
      <c r="R9" s="10" t="s">
        <v>16</v>
      </c>
    </row>
    <row r="10" spans="1:18" ht="16.5">
      <c r="A10" s="11">
        <v>1</v>
      </c>
      <c r="B10" s="12" t="s">
        <v>17</v>
      </c>
      <c r="C10" s="13">
        <v>10235</v>
      </c>
      <c r="D10" s="13">
        <v>4738418</v>
      </c>
      <c r="E10" s="14">
        <v>0</v>
      </c>
      <c r="F10" s="14">
        <v>0</v>
      </c>
      <c r="G10" s="14">
        <v>0</v>
      </c>
      <c r="H10" s="14">
        <v>0</v>
      </c>
      <c r="I10" s="14">
        <v>87</v>
      </c>
      <c r="J10" s="13">
        <v>258640</v>
      </c>
      <c r="K10" s="14">
        <v>0</v>
      </c>
      <c r="L10" s="14">
        <v>0</v>
      </c>
      <c r="M10" s="14">
        <v>6</v>
      </c>
      <c r="N10" s="13">
        <v>19966</v>
      </c>
      <c r="O10" s="14">
        <v>0</v>
      </c>
      <c r="P10" s="14">
        <v>0</v>
      </c>
      <c r="Q10" s="15">
        <f>C10+E10+G10+I10+K10+M10+O10</f>
        <v>10328</v>
      </c>
      <c r="R10" s="15">
        <f>D10+F10+H10+J10+L10+N10+P10</f>
        <v>5017024</v>
      </c>
    </row>
    <row r="11" spans="1:18" ht="16.5">
      <c r="A11" s="11">
        <v>2</v>
      </c>
      <c r="B11" s="12" t="s">
        <v>18</v>
      </c>
      <c r="C11" s="13">
        <v>25691</v>
      </c>
      <c r="D11" s="13">
        <v>15097166</v>
      </c>
      <c r="E11" s="14">
        <v>0</v>
      </c>
      <c r="F11" s="14">
        <v>0</v>
      </c>
      <c r="G11" s="14">
        <v>99</v>
      </c>
      <c r="H11" s="13">
        <v>8342</v>
      </c>
      <c r="I11" s="14">
        <v>111</v>
      </c>
      <c r="J11" s="13">
        <v>553866</v>
      </c>
      <c r="K11" s="14">
        <v>0</v>
      </c>
      <c r="L11" s="14">
        <v>0</v>
      </c>
      <c r="M11" s="14">
        <v>15</v>
      </c>
      <c r="N11" s="13">
        <v>7856</v>
      </c>
      <c r="O11" s="14">
        <v>0</v>
      </c>
      <c r="P11" s="14">
        <v>0</v>
      </c>
      <c r="Q11" s="15">
        <f t="shared" si="0" ref="Q11:Q26">C11+E11+G11+I11+K11+M11+O11</f>
        <v>25916</v>
      </c>
      <c r="R11" s="15">
        <f t="shared" si="1" ref="R11:R26">D11+F11+H11+J11+L11+N11+P11</f>
        <v>15667230</v>
      </c>
    </row>
    <row r="12" spans="1:18" ht="16.5">
      <c r="A12" s="11">
        <v>3</v>
      </c>
      <c r="B12" s="12" t="s">
        <v>19</v>
      </c>
      <c r="C12" s="13">
        <v>21236</v>
      </c>
      <c r="D12" s="13">
        <v>11271568</v>
      </c>
      <c r="E12" s="14">
        <v>0</v>
      </c>
      <c r="F12" s="14">
        <v>0</v>
      </c>
      <c r="G12" s="14">
        <v>565</v>
      </c>
      <c r="H12" s="13">
        <v>79827</v>
      </c>
      <c r="I12" s="14">
        <v>223</v>
      </c>
      <c r="J12" s="13">
        <v>551489</v>
      </c>
      <c r="K12" s="14">
        <v>0</v>
      </c>
      <c r="L12" s="14">
        <v>0</v>
      </c>
      <c r="M12" s="14">
        <v>73</v>
      </c>
      <c r="N12" s="13">
        <v>90324</v>
      </c>
      <c r="O12" s="14">
        <v>0</v>
      </c>
      <c r="P12" s="14">
        <v>0</v>
      </c>
      <c r="Q12" s="15">
        <f t="shared" si="0"/>
        <v>22097</v>
      </c>
      <c r="R12" s="15">
        <f t="shared" si="1"/>
        <v>11993208</v>
      </c>
    </row>
    <row r="13" spans="1:18" ht="16.5">
      <c r="A13" s="11">
        <v>4</v>
      </c>
      <c r="B13" s="12" t="s">
        <v>20</v>
      </c>
      <c r="C13" s="13">
        <v>20516</v>
      </c>
      <c r="D13" s="13">
        <v>12882145</v>
      </c>
      <c r="E13" s="14">
        <v>0</v>
      </c>
      <c r="F13" s="14">
        <v>0</v>
      </c>
      <c r="G13" s="14">
        <v>148</v>
      </c>
      <c r="H13" s="13">
        <v>444642</v>
      </c>
      <c r="I13" s="14">
        <v>90</v>
      </c>
      <c r="J13" s="13">
        <v>1715675</v>
      </c>
      <c r="K13" s="14">
        <v>0</v>
      </c>
      <c r="L13" s="14">
        <v>0</v>
      </c>
      <c r="M13" s="14">
        <v>49</v>
      </c>
      <c r="N13" s="13">
        <v>63537</v>
      </c>
      <c r="O13" s="14">
        <v>0</v>
      </c>
      <c r="P13" s="14">
        <v>0</v>
      </c>
      <c r="Q13" s="15">
        <f t="shared" si="0"/>
        <v>20803</v>
      </c>
      <c r="R13" s="15">
        <f t="shared" si="1"/>
        <v>15105999</v>
      </c>
    </row>
    <row r="14" spans="1:18" ht="16.5">
      <c r="A14" s="11">
        <v>5</v>
      </c>
      <c r="B14" s="12" t="s">
        <v>21</v>
      </c>
      <c r="C14" s="13">
        <v>7395</v>
      </c>
      <c r="D14" s="13">
        <v>4623140</v>
      </c>
      <c r="E14" s="14">
        <v>0</v>
      </c>
      <c r="F14" s="14">
        <v>0</v>
      </c>
      <c r="G14" s="14">
        <v>22</v>
      </c>
      <c r="H14" s="13">
        <v>4827</v>
      </c>
      <c r="I14" s="14">
        <v>47</v>
      </c>
      <c r="J14" s="13">
        <v>122953</v>
      </c>
      <c r="K14" s="14">
        <v>0</v>
      </c>
      <c r="L14" s="14">
        <v>0</v>
      </c>
      <c r="M14" s="14">
        <v>16</v>
      </c>
      <c r="N14" s="13">
        <v>22237</v>
      </c>
      <c r="O14" s="14">
        <v>0</v>
      </c>
      <c r="P14" s="14">
        <v>0</v>
      </c>
      <c r="Q14" s="15">
        <f t="shared" si="0"/>
        <v>7480</v>
      </c>
      <c r="R14" s="15">
        <f t="shared" si="1"/>
        <v>4773157</v>
      </c>
    </row>
    <row r="15" spans="1:18" ht="16.5">
      <c r="A15" s="11">
        <v>6</v>
      </c>
      <c r="B15" s="12" t="s">
        <v>22</v>
      </c>
      <c r="C15" s="13">
        <v>10990</v>
      </c>
      <c r="D15" s="13">
        <v>7891633</v>
      </c>
      <c r="E15" s="14">
        <v>0</v>
      </c>
      <c r="F15" s="14">
        <v>0</v>
      </c>
      <c r="G15" s="14">
        <v>31</v>
      </c>
      <c r="H15" s="13">
        <v>3593</v>
      </c>
      <c r="I15" s="14">
        <v>79</v>
      </c>
      <c r="J15" s="13">
        <v>769019</v>
      </c>
      <c r="K15" s="14">
        <v>0</v>
      </c>
      <c r="L15" s="14">
        <v>0</v>
      </c>
      <c r="M15" s="14">
        <v>29</v>
      </c>
      <c r="N15" s="13">
        <v>44434</v>
      </c>
      <c r="O15" s="14">
        <v>0</v>
      </c>
      <c r="P15" s="14">
        <v>0</v>
      </c>
      <c r="Q15" s="15">
        <f t="shared" si="0"/>
        <v>11129</v>
      </c>
      <c r="R15" s="15">
        <f t="shared" si="1"/>
        <v>8708679</v>
      </c>
    </row>
    <row r="16" spans="1:18" ht="16.5">
      <c r="A16" s="11">
        <v>7</v>
      </c>
      <c r="B16" s="12" t="s">
        <v>23</v>
      </c>
      <c r="C16" s="13">
        <v>30544</v>
      </c>
      <c r="D16" s="13">
        <v>22771713</v>
      </c>
      <c r="E16" s="14">
        <v>0</v>
      </c>
      <c r="F16" s="14">
        <v>0</v>
      </c>
      <c r="G16" s="14">
        <v>70</v>
      </c>
      <c r="H16" s="13">
        <v>27185</v>
      </c>
      <c r="I16" s="14">
        <v>130</v>
      </c>
      <c r="J16" s="13">
        <v>2162865</v>
      </c>
      <c r="K16" s="14">
        <v>0</v>
      </c>
      <c r="L16" s="14">
        <v>0</v>
      </c>
      <c r="M16" s="14">
        <v>60</v>
      </c>
      <c r="N16" s="13">
        <v>74496</v>
      </c>
      <c r="O16" s="14">
        <v>0</v>
      </c>
      <c r="P16" s="14">
        <v>0</v>
      </c>
      <c r="Q16" s="15">
        <f t="shared" si="0"/>
        <v>30804</v>
      </c>
      <c r="R16" s="15">
        <f t="shared" si="1"/>
        <v>25036259</v>
      </c>
    </row>
    <row r="17" spans="1:18" ht="16.5">
      <c r="A17" s="11">
        <v>8</v>
      </c>
      <c r="B17" s="12" t="s">
        <v>24</v>
      </c>
      <c r="C17" s="13">
        <v>32053</v>
      </c>
      <c r="D17" s="13">
        <v>18811055</v>
      </c>
      <c r="E17" s="14">
        <v>0</v>
      </c>
      <c r="F17" s="14">
        <v>0</v>
      </c>
      <c r="G17" s="14">
        <v>497</v>
      </c>
      <c r="H17" s="13">
        <v>168887</v>
      </c>
      <c r="I17" s="14">
        <v>149</v>
      </c>
      <c r="J17" s="13">
        <v>1740668</v>
      </c>
      <c r="K17" s="14">
        <v>0</v>
      </c>
      <c r="L17" s="14">
        <v>0</v>
      </c>
      <c r="M17" s="14">
        <v>39</v>
      </c>
      <c r="N17" s="13">
        <v>30780</v>
      </c>
      <c r="O17" s="14">
        <v>0</v>
      </c>
      <c r="P17" s="14">
        <v>0</v>
      </c>
      <c r="Q17" s="15">
        <f t="shared" si="0"/>
        <v>32738</v>
      </c>
      <c r="R17" s="15">
        <f t="shared" si="1"/>
        <v>20751390</v>
      </c>
    </row>
    <row r="18" spans="1:18" ht="16.5">
      <c r="A18" s="11">
        <v>9</v>
      </c>
      <c r="B18" s="12" t="s">
        <v>25</v>
      </c>
      <c r="C18" s="13">
        <v>19791</v>
      </c>
      <c r="D18" s="13">
        <v>10793595</v>
      </c>
      <c r="E18" s="14">
        <v>1</v>
      </c>
      <c r="F18" s="13">
        <v>249965</v>
      </c>
      <c r="G18" s="14">
        <v>32</v>
      </c>
      <c r="H18" s="13">
        <v>134695</v>
      </c>
      <c r="I18" s="14">
        <v>111</v>
      </c>
      <c r="J18" s="13">
        <v>10127130</v>
      </c>
      <c r="K18" s="14">
        <v>0</v>
      </c>
      <c r="L18" s="14">
        <v>0</v>
      </c>
      <c r="M18" s="14">
        <v>38</v>
      </c>
      <c r="N18" s="13">
        <v>30909</v>
      </c>
      <c r="O18" s="14">
        <v>0</v>
      </c>
      <c r="P18" s="14">
        <v>0</v>
      </c>
      <c r="Q18" s="15">
        <f t="shared" si="0"/>
        <v>19973</v>
      </c>
      <c r="R18" s="15">
        <f t="shared" si="1"/>
        <v>21336294</v>
      </c>
    </row>
    <row r="19" spans="1:18" ht="16.5">
      <c r="A19" s="11">
        <v>10</v>
      </c>
      <c r="B19" s="12" t="s">
        <v>26</v>
      </c>
      <c r="C19" s="13">
        <v>13086</v>
      </c>
      <c r="D19" s="13">
        <v>14878010</v>
      </c>
      <c r="E19" s="14">
        <v>0</v>
      </c>
      <c r="F19" s="14">
        <v>0</v>
      </c>
      <c r="G19" s="14">
        <v>124</v>
      </c>
      <c r="H19" s="13">
        <v>153143</v>
      </c>
      <c r="I19" s="14">
        <v>193</v>
      </c>
      <c r="J19" s="13">
        <v>2087156</v>
      </c>
      <c r="K19" s="14">
        <v>0</v>
      </c>
      <c r="L19" s="14">
        <v>0</v>
      </c>
      <c r="M19" s="14">
        <v>14</v>
      </c>
      <c r="N19" s="13">
        <v>16964</v>
      </c>
      <c r="O19" s="14">
        <v>0</v>
      </c>
      <c r="P19" s="14">
        <v>0</v>
      </c>
      <c r="Q19" s="15">
        <f t="shared" si="0"/>
        <v>13417</v>
      </c>
      <c r="R19" s="15">
        <f t="shared" si="1"/>
        <v>17135273</v>
      </c>
    </row>
    <row r="20" spans="1:18" ht="16.5">
      <c r="A20" s="11">
        <v>11</v>
      </c>
      <c r="B20" s="12" t="s">
        <v>27</v>
      </c>
      <c r="C20" s="13">
        <v>26189</v>
      </c>
      <c r="D20" s="13">
        <v>30992671</v>
      </c>
      <c r="E20" s="14">
        <v>0</v>
      </c>
      <c r="F20" s="14">
        <v>0</v>
      </c>
      <c r="G20" s="14">
        <v>117</v>
      </c>
      <c r="H20" s="13">
        <v>485870</v>
      </c>
      <c r="I20" s="14">
        <v>167</v>
      </c>
      <c r="J20" s="13">
        <v>2575795</v>
      </c>
      <c r="K20" s="14">
        <v>0</v>
      </c>
      <c r="L20" s="14">
        <v>0</v>
      </c>
      <c r="M20" s="14">
        <v>21</v>
      </c>
      <c r="N20" s="13">
        <v>22125</v>
      </c>
      <c r="O20" s="14">
        <v>0</v>
      </c>
      <c r="P20" s="14">
        <v>0</v>
      </c>
      <c r="Q20" s="15">
        <f t="shared" si="0"/>
        <v>26494</v>
      </c>
      <c r="R20" s="15">
        <f t="shared" si="1"/>
        <v>34076461</v>
      </c>
    </row>
    <row r="21" spans="1:18" ht="16.5">
      <c r="A21" s="11">
        <v>12</v>
      </c>
      <c r="B21" s="12" t="s">
        <v>28</v>
      </c>
      <c r="C21" s="13">
        <v>16928</v>
      </c>
      <c r="D21" s="13">
        <v>7384989</v>
      </c>
      <c r="E21" s="14">
        <v>0</v>
      </c>
      <c r="F21" s="14">
        <v>0</v>
      </c>
      <c r="G21" s="14">
        <v>826</v>
      </c>
      <c r="H21" s="13">
        <v>329302</v>
      </c>
      <c r="I21" s="14">
        <v>108</v>
      </c>
      <c r="J21" s="13">
        <v>1225093</v>
      </c>
      <c r="K21" s="14">
        <v>0</v>
      </c>
      <c r="L21" s="14">
        <v>0</v>
      </c>
      <c r="M21" s="14">
        <v>16</v>
      </c>
      <c r="N21" s="13">
        <v>11063</v>
      </c>
      <c r="O21" s="14">
        <v>0</v>
      </c>
      <c r="P21" s="14">
        <v>0</v>
      </c>
      <c r="Q21" s="15">
        <f t="shared" si="0"/>
        <v>17878</v>
      </c>
      <c r="R21" s="15">
        <f t="shared" si="1"/>
        <v>8950447</v>
      </c>
    </row>
    <row r="22" spans="1:18" ht="16.5">
      <c r="A22" s="11">
        <v>13</v>
      </c>
      <c r="B22" s="12" t="s">
        <v>29</v>
      </c>
      <c r="C22" s="13">
        <v>33481</v>
      </c>
      <c r="D22" s="13">
        <v>32568188</v>
      </c>
      <c r="E22" s="14">
        <v>0</v>
      </c>
      <c r="F22" s="14">
        <v>0</v>
      </c>
      <c r="G22" s="14">
        <v>174</v>
      </c>
      <c r="H22" s="13">
        <v>833694</v>
      </c>
      <c r="I22" s="14">
        <v>229</v>
      </c>
      <c r="J22" s="13">
        <v>2097315</v>
      </c>
      <c r="K22" s="14">
        <v>0</v>
      </c>
      <c r="L22" s="14">
        <v>0</v>
      </c>
      <c r="M22" s="14">
        <v>94</v>
      </c>
      <c r="N22" s="13">
        <v>97818</v>
      </c>
      <c r="O22" s="14">
        <v>0</v>
      </c>
      <c r="P22" s="14">
        <v>0</v>
      </c>
      <c r="Q22" s="15">
        <f t="shared" si="0"/>
        <v>33978</v>
      </c>
      <c r="R22" s="15">
        <f t="shared" si="1"/>
        <v>35597015</v>
      </c>
    </row>
    <row r="23" spans="1:18" ht="16.5">
      <c r="A23" s="11">
        <v>14</v>
      </c>
      <c r="B23" s="12" t="s">
        <v>30</v>
      </c>
      <c r="C23" s="13">
        <v>18674</v>
      </c>
      <c r="D23" s="13">
        <v>11081123</v>
      </c>
      <c r="E23" s="14">
        <v>0</v>
      </c>
      <c r="F23" s="14">
        <v>0</v>
      </c>
      <c r="G23" s="14">
        <v>708</v>
      </c>
      <c r="H23" s="13">
        <v>262013</v>
      </c>
      <c r="I23" s="14">
        <v>103</v>
      </c>
      <c r="J23" s="13">
        <v>935223</v>
      </c>
      <c r="K23" s="14">
        <v>0</v>
      </c>
      <c r="L23" s="14">
        <v>0</v>
      </c>
      <c r="M23" s="14">
        <v>89</v>
      </c>
      <c r="N23" s="13">
        <v>93729</v>
      </c>
      <c r="O23" s="14">
        <v>0</v>
      </c>
      <c r="P23" s="14">
        <v>0</v>
      </c>
      <c r="Q23" s="15">
        <f t="shared" si="0"/>
        <v>19574</v>
      </c>
      <c r="R23" s="15">
        <f t="shared" si="1"/>
        <v>12372088</v>
      </c>
    </row>
    <row r="24" spans="1:18" ht="16.5">
      <c r="A24" s="11">
        <v>15</v>
      </c>
      <c r="B24" s="12" t="s">
        <v>31</v>
      </c>
      <c r="C24" s="13">
        <v>20444</v>
      </c>
      <c r="D24" s="13">
        <v>14336159</v>
      </c>
      <c r="E24" s="14">
        <v>0</v>
      </c>
      <c r="F24" s="14">
        <v>0</v>
      </c>
      <c r="G24" s="14">
        <v>5</v>
      </c>
      <c r="H24" s="13">
        <v>17485</v>
      </c>
      <c r="I24" s="14">
        <v>90</v>
      </c>
      <c r="J24" s="13">
        <v>1620739</v>
      </c>
      <c r="K24" s="14">
        <v>0</v>
      </c>
      <c r="L24" s="14">
        <v>0</v>
      </c>
      <c r="M24" s="14">
        <v>49</v>
      </c>
      <c r="N24" s="13">
        <v>34009</v>
      </c>
      <c r="O24" s="14">
        <v>0</v>
      </c>
      <c r="P24" s="14">
        <v>0</v>
      </c>
      <c r="Q24" s="15">
        <f t="shared" si="0"/>
        <v>20588</v>
      </c>
      <c r="R24" s="15">
        <f t="shared" si="1"/>
        <v>16008392</v>
      </c>
    </row>
    <row r="25" spans="1:18" ht="16.5">
      <c r="A25" s="11">
        <v>16</v>
      </c>
      <c r="B25" s="12" t="s">
        <v>32</v>
      </c>
      <c r="C25" s="14">
        <v>18945</v>
      </c>
      <c r="D25" s="14">
        <v>11665747</v>
      </c>
      <c r="E25" s="14">
        <v>0</v>
      </c>
      <c r="F25" s="14">
        <v>0</v>
      </c>
      <c r="G25" s="14">
        <v>374</v>
      </c>
      <c r="H25" s="14">
        <v>250436</v>
      </c>
      <c r="I25" s="14">
        <v>113</v>
      </c>
      <c r="J25" s="14">
        <v>616172</v>
      </c>
      <c r="K25" s="14">
        <v>0</v>
      </c>
      <c r="L25" s="14">
        <v>0</v>
      </c>
      <c r="M25" s="14">
        <v>53</v>
      </c>
      <c r="N25" s="14">
        <v>45687</v>
      </c>
      <c r="O25" s="14">
        <v>0</v>
      </c>
      <c r="P25" s="14">
        <v>0</v>
      </c>
      <c r="Q25" s="15">
        <f t="shared" si="0"/>
        <v>19485</v>
      </c>
      <c r="R25" s="15">
        <f t="shared" si="1"/>
        <v>12578042</v>
      </c>
    </row>
    <row r="26" spans="1:18" ht="16.5">
      <c r="A26" s="11">
        <v>17</v>
      </c>
      <c r="B26" s="12" t="s">
        <v>33</v>
      </c>
      <c r="C26" s="13">
        <v>39497</v>
      </c>
      <c r="D26" s="13">
        <v>41552352</v>
      </c>
      <c r="E26" s="14">
        <v>0</v>
      </c>
      <c r="F26" s="14">
        <v>0</v>
      </c>
      <c r="G26" s="13">
        <v>1287</v>
      </c>
      <c r="H26" s="13">
        <v>354361</v>
      </c>
      <c r="I26" s="14">
        <v>471</v>
      </c>
      <c r="J26" s="13">
        <v>1222537</v>
      </c>
      <c r="K26" s="14">
        <v>0</v>
      </c>
      <c r="L26" s="14">
        <v>0</v>
      </c>
      <c r="M26" s="14">
        <v>178</v>
      </c>
      <c r="N26" s="13">
        <v>58271</v>
      </c>
      <c r="O26" s="14">
        <v>0</v>
      </c>
      <c r="P26" s="14">
        <v>0</v>
      </c>
      <c r="Q26" s="15">
        <f t="shared" si="0"/>
        <v>41433</v>
      </c>
      <c r="R26" s="15">
        <f t="shared" si="1"/>
        <v>43187521</v>
      </c>
    </row>
    <row r="27" spans="3:18" ht="16.5"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7"/>
      <c r="R27" s="17"/>
    </row>
    <row r="28" spans="1:18" ht="16.5">
      <c r="A28" s="18" t="s">
        <v>34</v>
      </c>
      <c r="B28" s="19"/>
      <c r="C28" s="15">
        <v>40655</v>
      </c>
      <c r="D28" s="15">
        <v>16696727</v>
      </c>
      <c r="E28" s="15">
        <v>3</v>
      </c>
      <c r="F28" s="15">
        <v>334792</v>
      </c>
      <c r="G28" s="15">
        <v>1205</v>
      </c>
      <c r="H28" s="15">
        <v>549869</v>
      </c>
      <c r="I28" s="15">
        <v>544</v>
      </c>
      <c r="J28" s="15">
        <v>722078</v>
      </c>
      <c r="K28" s="15">
        <v>0</v>
      </c>
      <c r="L28" s="15">
        <v>0</v>
      </c>
      <c r="M28" s="15">
        <v>58</v>
      </c>
      <c r="N28" s="15">
        <v>58279</v>
      </c>
      <c r="O28" s="13">
        <f t="shared" si="2" ref="O28:O32">SUM(O11:O27)</f>
        <v>0</v>
      </c>
      <c r="P28" s="13">
        <f t="shared" si="3" ref="P28:P32">SUM(P11:P27)</f>
        <v>0</v>
      </c>
      <c r="Q28" s="15">
        <f t="shared" si="4" ref="Q28:Q32">C28+E28+G28+I28+K28+M28+O28</f>
        <v>42465</v>
      </c>
      <c r="R28" s="15">
        <f t="shared" si="5" ref="R28:R32">D28+F28+H28+J28+L28+N28+P28</f>
        <v>18361745</v>
      </c>
    </row>
    <row r="29" spans="1:18" ht="16.5">
      <c r="A29" s="18" t="s">
        <v>35</v>
      </c>
      <c r="B29" s="19"/>
      <c r="C29" s="15">
        <v>63258</v>
      </c>
      <c r="D29" s="15">
        <v>34051655</v>
      </c>
      <c r="E29" s="15">
        <v>1</v>
      </c>
      <c r="F29" s="15">
        <v>171500</v>
      </c>
      <c r="G29" s="15">
        <v>1047</v>
      </c>
      <c r="H29" s="15">
        <v>574427</v>
      </c>
      <c r="I29" s="15">
        <v>148</v>
      </c>
      <c r="J29" s="15">
        <v>575175</v>
      </c>
      <c r="K29" s="15">
        <v>0</v>
      </c>
      <c r="L29" s="15">
        <v>0</v>
      </c>
      <c r="M29" s="15">
        <v>231</v>
      </c>
      <c r="N29" s="15">
        <v>239231</v>
      </c>
      <c r="O29" s="13">
        <f t="shared" si="2"/>
        <v>0</v>
      </c>
      <c r="P29" s="13">
        <f t="shared" si="3"/>
        <v>0</v>
      </c>
      <c r="Q29" s="15">
        <f t="shared" si="4"/>
        <v>64685</v>
      </c>
      <c r="R29" s="15">
        <f t="shared" si="5"/>
        <v>35611988</v>
      </c>
    </row>
    <row r="30" spans="1:18" ht="16.5">
      <c r="A30" s="18" t="s">
        <v>36</v>
      </c>
      <c r="B30" s="19"/>
      <c r="C30" s="15">
        <v>53297</v>
      </c>
      <c r="D30" s="15">
        <v>32751039</v>
      </c>
      <c r="E30" s="15">
        <v>0</v>
      </c>
      <c r="F30" s="15">
        <v>0</v>
      </c>
      <c r="G30" s="15">
        <v>363</v>
      </c>
      <c r="H30" s="15">
        <v>460247</v>
      </c>
      <c r="I30" s="15">
        <v>39</v>
      </c>
      <c r="J30" s="15">
        <v>200017</v>
      </c>
      <c r="K30" s="15">
        <v>0</v>
      </c>
      <c r="L30" s="15">
        <v>0</v>
      </c>
      <c r="M30" s="15">
        <v>133</v>
      </c>
      <c r="N30" s="15">
        <v>148517</v>
      </c>
      <c r="O30" s="13">
        <f t="shared" si="2"/>
        <v>0</v>
      </c>
      <c r="P30" s="13">
        <f t="shared" si="3"/>
        <v>0</v>
      </c>
      <c r="Q30" s="15">
        <f t="shared" si="4"/>
        <v>53832</v>
      </c>
      <c r="R30" s="15">
        <f t="shared" si="5"/>
        <v>33559820</v>
      </c>
    </row>
    <row r="31" spans="1:18" ht="16.5">
      <c r="A31" s="18" t="s">
        <v>37</v>
      </c>
      <c r="B31" s="19"/>
      <c r="C31" s="15">
        <v>26001</v>
      </c>
      <c r="D31" s="15">
        <v>13858717</v>
      </c>
      <c r="E31" s="15">
        <v>0</v>
      </c>
      <c r="F31" s="15">
        <v>0</v>
      </c>
      <c r="G31" s="15">
        <v>109</v>
      </c>
      <c r="H31" s="15">
        <v>182782</v>
      </c>
      <c r="I31" s="15">
        <v>35</v>
      </c>
      <c r="J31" s="15">
        <v>122002</v>
      </c>
      <c r="K31" s="15">
        <v>0</v>
      </c>
      <c r="L31" s="15">
        <v>0</v>
      </c>
      <c r="M31" s="15">
        <v>42</v>
      </c>
      <c r="N31" s="15">
        <v>45775</v>
      </c>
      <c r="O31" s="13">
        <f t="shared" si="2"/>
        <v>0</v>
      </c>
      <c r="P31" s="13">
        <f t="shared" si="3"/>
        <v>0</v>
      </c>
      <c r="Q31" s="15">
        <f t="shared" si="4"/>
        <v>26187</v>
      </c>
      <c r="R31" s="15">
        <f t="shared" si="5"/>
        <v>14209276</v>
      </c>
    </row>
    <row r="32" spans="1:18" ht="16.5">
      <c r="A32" s="18" t="s">
        <v>38</v>
      </c>
      <c r="B32" s="19"/>
      <c r="C32" s="15">
        <v>8658</v>
      </c>
      <c r="D32" s="15">
        <v>6066437</v>
      </c>
      <c r="E32" s="15">
        <v>0</v>
      </c>
      <c r="F32" s="15">
        <v>0</v>
      </c>
      <c r="G32" s="15">
        <v>138</v>
      </c>
      <c r="H32" s="15">
        <v>167550</v>
      </c>
      <c r="I32" s="15">
        <v>39</v>
      </c>
      <c r="J32" s="15">
        <v>49334</v>
      </c>
      <c r="K32" s="15">
        <v>0</v>
      </c>
      <c r="L32" s="15">
        <v>0</v>
      </c>
      <c r="M32" s="15">
        <v>59</v>
      </c>
      <c r="N32" s="15">
        <v>65278</v>
      </c>
      <c r="O32" s="13">
        <f t="shared" si="2"/>
        <v>0</v>
      </c>
      <c r="P32" s="13">
        <f t="shared" si="3"/>
        <v>0</v>
      </c>
      <c r="Q32" s="15">
        <f t="shared" si="4"/>
        <v>8894</v>
      </c>
      <c r="R32" s="15">
        <f t="shared" si="5"/>
        <v>6348599</v>
      </c>
    </row>
    <row r="33" spans="3:14" ht="16.5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6:18" ht="16.5">
      <c r="P34" s="3"/>
      <c r="Q34" s="3"/>
      <c r="R34" s="3"/>
    </row>
    <row r="35" spans="16:18" ht="16.5">
      <c r="P35" s="3"/>
      <c r="Q35" s="3"/>
      <c r="R35" s="3"/>
    </row>
    <row r="36" spans="1:18" ht="16.5">
      <c r="A36" s="3"/>
      <c r="P36" s="3"/>
      <c r="Q36" s="3"/>
      <c r="R36" s="3"/>
    </row>
    <row r="37" spans="17:18" ht="16.5">
      <c r="Q37" s="21"/>
      <c r="R37" s="21"/>
    </row>
    <row r="38" spans="17:18" ht="16.5">
      <c r="Q38" s="21"/>
      <c r="R38" s="21"/>
    </row>
    <row r="39" spans="16:18" ht="16.5">
      <c r="P39" s="3"/>
      <c r="Q39" s="3"/>
      <c r="R39" s="3"/>
    </row>
    <row r="40" spans="16:18" ht="16.5">
      <c r="P40" s="3"/>
      <c r="Q40" s="3"/>
      <c r="R40" s="3"/>
    </row>
  </sheetData>
  <mergeCells count="22">
    <mergeCell ref="A28:B28"/>
    <mergeCell ref="A29:B29"/>
    <mergeCell ref="A30:B30"/>
    <mergeCell ref="A31:B31"/>
    <mergeCell ref="A32:B32"/>
    <mergeCell ref="A4:R4"/>
    <mergeCell ref="A5:R5"/>
    <mergeCell ref="A6:R6"/>
    <mergeCell ref="C8:D8"/>
    <mergeCell ref="B8:B9"/>
    <mergeCell ref="A8:A9"/>
    <mergeCell ref="E8:F8"/>
    <mergeCell ref="G8:H8"/>
    <mergeCell ref="I8:J8"/>
    <mergeCell ref="P40:R40"/>
    <mergeCell ref="P34:R34"/>
    <mergeCell ref="P35:R35"/>
    <mergeCell ref="P39:R39"/>
    <mergeCell ref="K8:L8"/>
    <mergeCell ref="M8:N8"/>
    <mergeCell ref="O8:P8"/>
    <mergeCell ref="Q8:R8"/>
  </mergeCells>
  <pageMargins left="0.5" right="0" top="1" bottom="0" header="0.5" footer="0.5"/>
  <pageSetup orientation="landscape" paperSize="1" scale="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