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103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7" i="1" l="1"/>
  <c r="F37" i="1"/>
  <c r="E37" i="1"/>
  <c r="D36" i="1"/>
  <c r="G35" i="1"/>
  <c r="D35" i="1"/>
  <c r="D34" i="1"/>
  <c r="D31" i="1"/>
  <c r="D30" i="1"/>
  <c r="D37" i="1" s="1"/>
  <c r="G24" i="1"/>
  <c r="F24" i="1"/>
  <c r="E24" i="1"/>
  <c r="D23" i="1"/>
  <c r="D22" i="1"/>
  <c r="D21" i="1"/>
  <c r="D20" i="1"/>
  <c r="D24" i="1" s="1"/>
  <c r="F14" i="1"/>
  <c r="E14" i="1"/>
  <c r="G13" i="1"/>
  <c r="D13" i="1" s="1"/>
  <c r="D12" i="1"/>
  <c r="D11" i="1"/>
  <c r="G10" i="1"/>
  <c r="G14" i="1" s="1"/>
  <c r="D10" i="1" l="1"/>
  <c r="D14" i="1" s="1"/>
</calcChain>
</file>

<file path=xl/sharedStrings.xml><?xml version="1.0" encoding="utf-8"?>
<sst xmlns="http://schemas.openxmlformats.org/spreadsheetml/2006/main" count="84" uniqueCount="47">
  <si>
    <t>Tabel</t>
  </si>
  <si>
    <t>NO</t>
  </si>
  <si>
    <t>(1)</t>
  </si>
  <si>
    <t>(2)</t>
  </si>
  <si>
    <t>(3)</t>
  </si>
  <si>
    <t>(4)</t>
  </si>
  <si>
    <t>Menurut Status Jalan Tahun 2018</t>
  </si>
  <si>
    <t>KEADAAN JALAN</t>
  </si>
  <si>
    <t>(5)</t>
  </si>
  <si>
    <t>1.</t>
  </si>
  <si>
    <t>-</t>
  </si>
  <si>
    <t>2.</t>
  </si>
  <si>
    <t>3.</t>
  </si>
  <si>
    <t>a.</t>
  </si>
  <si>
    <t>b.</t>
  </si>
  <si>
    <t>c.</t>
  </si>
  <si>
    <t>Kerikil</t>
  </si>
  <si>
    <t>d.</t>
  </si>
  <si>
    <t>Tanah</t>
  </si>
  <si>
    <t>Panjang Jalan di Wilayah Kabupaten Brebes</t>
  </si>
  <si>
    <t>PANJANG JALAN (km)</t>
  </si>
  <si>
    <t>STATUS JALAN</t>
  </si>
  <si>
    <t>JALAN NEGARA</t>
  </si>
  <si>
    <t>JALAN PROPINSI</t>
  </si>
  <si>
    <t>JALAN KABUPATEN</t>
  </si>
  <si>
    <t>(6)</t>
  </si>
  <si>
    <t>Jenis Permukaan</t>
  </si>
  <si>
    <t>Diaspal</t>
  </si>
  <si>
    <t>Tidak Dirinci (cor/beton dan Hotmix)</t>
  </si>
  <si>
    <t>JUMLAH Tahun 2018</t>
  </si>
  <si>
    <t>Tahun 2017</t>
  </si>
  <si>
    <t>Tahun 2016</t>
  </si>
  <si>
    <t>Tahun 2015</t>
  </si>
  <si>
    <t>Tahun 2014</t>
  </si>
  <si>
    <t>Kondisi Jalan</t>
  </si>
  <si>
    <t xml:space="preserve">Baik </t>
  </si>
  <si>
    <t>Sedang</t>
  </si>
  <si>
    <t>Rusak</t>
  </si>
  <si>
    <t>Rusak Berat</t>
  </si>
  <si>
    <t>Kelas Jalan</t>
  </si>
  <si>
    <t>Kelas I</t>
  </si>
  <si>
    <t>Kelas II</t>
  </si>
  <si>
    <t>Kelas III :</t>
  </si>
  <si>
    <t>Kelas III A</t>
  </si>
  <si>
    <t>Kelas III B</t>
  </si>
  <si>
    <t>Kelas III C</t>
  </si>
  <si>
    <t>Kelas tidak dirinci ( Kelas IV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</si>
</sst>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0" fontId="3" fillId="0" borderId="0" xfId="0" applyFont="1" applyBorder="1"/>
    <xf numFmtId="2" fontId="3" fillId="0" borderId="0" xfId="0" applyNumberFormat="1" applyFont="1" applyBorder="1"/>
    <xf numFmtId="0" fontId="0" fillId="0" borderId="1" xfId="0" applyBorder="1"/>
    <xf numFmtId="2" fontId="3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distributed"/>
    </xf>
    <xf numFmtId="0" fontId="0" fillId="2" borderId="0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2" fontId="0" fillId="0" borderId="0" xfId="0" applyNumberFormat="1" applyBorder="1" applyAlignment="1">
      <alignment horizontal="right"/>
    </xf>
    <xf numFmtId="164" fontId="7" fillId="2" borderId="0" xfId="1" quotePrefix="1" applyNumberFormat="1" applyFont="1" applyFill="1" applyBorder="1" applyAlignment="1">
      <alignment horizontal="right"/>
    </xf>
    <xf numFmtId="164" fontId="7" fillId="2" borderId="0" xfId="1" applyNumberFormat="1" applyFont="1" applyFill="1" applyBorder="1" applyAlignment="1">
      <alignment horizontal="right"/>
    </xf>
    <xf numFmtId="2" fontId="0" fillId="2" borderId="0" xfId="0" applyNumberFormat="1" applyFill="1" applyBorder="1" applyProtection="1"/>
    <xf numFmtId="2" fontId="8" fillId="2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vertical="top"/>
    </xf>
    <xf numFmtId="0" fontId="3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3" fillId="0" borderId="0" xfId="0" applyFont="1" applyBorder="1" applyAlignment="1"/>
    <xf numFmtId="2" fontId="3" fillId="0" borderId="0" xfId="0" applyNumberFormat="1" applyFont="1" applyBorder="1" applyAlignment="1">
      <alignment horizontal="right"/>
    </xf>
    <xf numFmtId="2" fontId="0" fillId="0" borderId="0" xfId="0" applyNumberFormat="1" applyFill="1" applyBorder="1"/>
    <xf numFmtId="164" fontId="3" fillId="2" borderId="0" xfId="1" applyNumberFormat="1" applyFont="1" applyFill="1" applyBorder="1"/>
    <xf numFmtId="0" fontId="3" fillId="0" borderId="3" xfId="0" applyFont="1" applyBorder="1" applyAlignment="1">
      <alignment horizontal="center"/>
    </xf>
    <xf numFmtId="164" fontId="3" fillId="2" borderId="3" xfId="1" applyNumberFormat="1" applyFont="1" applyFill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5" fillId="0" borderId="0" xfId="0" applyFont="1" applyBorder="1" applyAlignment="1"/>
  </cellXfs>
  <cellStyles count="3">
    <cellStyle name="Comma [0]" xfId="1" builtinId="6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H42"/>
    </sheetView>
  </sheetViews>
  <sheetFormatPr defaultRowHeight="15" x14ac:dyDescent="0.25"/>
  <cols>
    <col min="2" max="2" width="30.140625" customWidth="1"/>
    <col min="3" max="3" width="17.28515625" customWidth="1"/>
    <col min="4" max="4" width="19.28515625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</row>
    <row r="2" spans="1:8" ht="15.75" x14ac:dyDescent="0.25">
      <c r="A2" s="1" t="s">
        <v>19</v>
      </c>
      <c r="B2" s="1"/>
      <c r="C2" s="1"/>
      <c r="D2" s="1"/>
      <c r="E2" s="1"/>
      <c r="F2" s="1"/>
      <c r="G2" s="1"/>
    </row>
    <row r="3" spans="1:8" ht="15.75" x14ac:dyDescent="0.25">
      <c r="A3" s="10" t="s">
        <v>6</v>
      </c>
      <c r="B3" s="10"/>
      <c r="C3" s="10"/>
      <c r="D3" s="10"/>
      <c r="E3" s="10"/>
      <c r="F3" s="10"/>
      <c r="G3" s="10"/>
    </row>
    <row r="4" spans="1:8" ht="15.75" thickBot="1" x14ac:dyDescent="0.3">
      <c r="A4" s="8"/>
      <c r="B4" s="8"/>
      <c r="C4" s="8"/>
      <c r="D4" s="8"/>
      <c r="E4" s="8"/>
      <c r="F4" s="8"/>
      <c r="G4" s="8"/>
    </row>
    <row r="5" spans="1:8" ht="15" customHeight="1" x14ac:dyDescent="0.25">
      <c r="A5" s="11" t="s">
        <v>1</v>
      </c>
      <c r="B5" s="11" t="s">
        <v>7</v>
      </c>
      <c r="C5" s="11"/>
      <c r="D5" s="12" t="s">
        <v>20</v>
      </c>
      <c r="E5" s="20" t="s">
        <v>21</v>
      </c>
      <c r="F5" s="20"/>
      <c r="G5" s="20"/>
    </row>
    <row r="6" spans="1:8" x14ac:dyDescent="0.25">
      <c r="A6" s="11"/>
      <c r="B6" s="11"/>
      <c r="C6" s="11"/>
      <c r="D6" s="12"/>
      <c r="E6" s="12" t="s">
        <v>22</v>
      </c>
      <c r="F6" s="12" t="s">
        <v>23</v>
      </c>
      <c r="G6" s="12" t="s">
        <v>24</v>
      </c>
    </row>
    <row r="7" spans="1:8" x14ac:dyDescent="0.25">
      <c r="A7" s="2"/>
      <c r="B7" s="2"/>
      <c r="C7" s="2"/>
      <c r="D7" s="13"/>
      <c r="E7" s="13"/>
      <c r="F7" s="13"/>
      <c r="G7" s="13"/>
    </row>
    <row r="8" spans="1:8" ht="15.75" thickBot="1" x14ac:dyDescent="0.3">
      <c r="A8" s="3" t="s">
        <v>2</v>
      </c>
      <c r="B8" s="21" t="s">
        <v>3</v>
      </c>
      <c r="C8" s="21"/>
      <c r="D8" s="3" t="s">
        <v>4</v>
      </c>
      <c r="E8" s="3" t="s">
        <v>5</v>
      </c>
      <c r="F8" s="3" t="s">
        <v>8</v>
      </c>
      <c r="G8" s="3" t="s">
        <v>25</v>
      </c>
    </row>
    <row r="9" spans="1:8" x14ac:dyDescent="0.25">
      <c r="A9" s="4" t="s">
        <v>9</v>
      </c>
      <c r="B9" s="4" t="s">
        <v>26</v>
      </c>
      <c r="C9" s="4"/>
      <c r="D9" s="15"/>
      <c r="E9" s="5"/>
      <c r="F9" s="4"/>
      <c r="G9" s="4"/>
    </row>
    <row r="10" spans="1:8" x14ac:dyDescent="0.25">
      <c r="A10" s="4"/>
      <c r="B10" s="4" t="s">
        <v>13</v>
      </c>
      <c r="C10" s="4" t="s">
        <v>27</v>
      </c>
      <c r="D10" s="22">
        <f>SUM(E10:G10)</f>
        <v>316.08499999999998</v>
      </c>
      <c r="E10" s="23" t="s">
        <v>10</v>
      </c>
      <c r="F10" s="24" t="s">
        <v>10</v>
      </c>
      <c r="G10" s="25">
        <f>372.099-44.245-11.769</f>
        <v>316.08499999999998</v>
      </c>
    </row>
    <row r="11" spans="1:8" x14ac:dyDescent="0.25">
      <c r="A11" s="4"/>
      <c r="B11" s="4" t="s">
        <v>14</v>
      </c>
      <c r="C11" s="4" t="s">
        <v>16</v>
      </c>
      <c r="D11" s="22">
        <f>SUM(E11:G11)</f>
        <v>0</v>
      </c>
      <c r="E11" s="23" t="s">
        <v>10</v>
      </c>
      <c r="F11" s="24" t="s">
        <v>10</v>
      </c>
      <c r="G11" s="26" t="s">
        <v>10</v>
      </c>
    </row>
    <row r="12" spans="1:8" x14ac:dyDescent="0.25">
      <c r="A12" s="4"/>
      <c r="B12" s="4" t="s">
        <v>15</v>
      </c>
      <c r="C12" s="4" t="s">
        <v>18</v>
      </c>
      <c r="D12" s="22">
        <f>SUM(E12:G12)</f>
        <v>0</v>
      </c>
      <c r="E12" s="23" t="s">
        <v>10</v>
      </c>
      <c r="F12" s="24" t="s">
        <v>10</v>
      </c>
      <c r="G12" s="26" t="s">
        <v>10</v>
      </c>
    </row>
    <row r="13" spans="1:8" x14ac:dyDescent="0.25">
      <c r="A13" s="4"/>
      <c r="B13" s="4" t="s">
        <v>17</v>
      </c>
      <c r="C13" s="27" t="s">
        <v>28</v>
      </c>
      <c r="D13" s="22">
        <f>SUM(E13:G13)</f>
        <v>639.60400000000004</v>
      </c>
      <c r="E13" s="23">
        <v>96.24</v>
      </c>
      <c r="F13" s="24">
        <v>149.26</v>
      </c>
      <c r="G13" s="26">
        <f>338.09+44.245+11.769</f>
        <v>394.10399999999998</v>
      </c>
    </row>
    <row r="14" spans="1:8" x14ac:dyDescent="0.25">
      <c r="A14" s="4"/>
      <c r="B14" s="28" t="s">
        <v>29</v>
      </c>
      <c r="C14" s="28"/>
      <c r="D14" s="7">
        <f>SUM(D9:D13)</f>
        <v>955.68900000000008</v>
      </c>
      <c r="E14" s="7">
        <f>SUM(E9:E13)</f>
        <v>96.24</v>
      </c>
      <c r="F14" s="7">
        <f>SUM(F9:F13)</f>
        <v>149.26</v>
      </c>
      <c r="G14" s="7">
        <f>SUM(G9:G13)</f>
        <v>710.18899999999996</v>
      </c>
    </row>
    <row r="15" spans="1:8" x14ac:dyDescent="0.25">
      <c r="A15" s="4"/>
      <c r="B15" s="19"/>
      <c r="C15" s="19" t="s">
        <v>30</v>
      </c>
      <c r="D15" s="7">
        <v>955.68899999999996</v>
      </c>
      <c r="E15" s="7">
        <v>96.24</v>
      </c>
      <c r="F15" s="7">
        <v>149.26</v>
      </c>
      <c r="G15" s="7">
        <v>710.18900000000008</v>
      </c>
    </row>
    <row r="16" spans="1:8" ht="15.75" x14ac:dyDescent="0.25">
      <c r="A16" s="29"/>
      <c r="B16" s="4"/>
      <c r="C16" s="19" t="s">
        <v>31</v>
      </c>
      <c r="D16" s="7">
        <v>955.68899999999996</v>
      </c>
      <c r="E16" s="7">
        <v>96.24</v>
      </c>
      <c r="F16" s="7">
        <v>149.26</v>
      </c>
      <c r="G16" s="7">
        <v>710.18900000000008</v>
      </c>
      <c r="H16" s="30"/>
    </row>
    <row r="17" spans="1:8" ht="15.75" x14ac:dyDescent="0.25">
      <c r="A17" s="18"/>
      <c r="B17" s="31"/>
      <c r="C17" s="19" t="s">
        <v>32</v>
      </c>
      <c r="D17" s="7">
        <v>962.5200000000001</v>
      </c>
      <c r="E17" s="7">
        <v>84.84</v>
      </c>
      <c r="F17" s="7">
        <v>167.49</v>
      </c>
      <c r="G17" s="6">
        <v>710.19</v>
      </c>
      <c r="H17" s="30"/>
    </row>
    <row r="18" spans="1:8" ht="15.75" x14ac:dyDescent="0.25">
      <c r="A18" s="18"/>
      <c r="B18" s="19"/>
      <c r="C18" s="19" t="s">
        <v>33</v>
      </c>
      <c r="D18" s="32">
        <v>909.17</v>
      </c>
      <c r="E18" s="7">
        <v>84.84</v>
      </c>
      <c r="F18" s="7">
        <v>167.49</v>
      </c>
      <c r="G18" s="7">
        <v>656.84</v>
      </c>
      <c r="H18" s="30"/>
    </row>
    <row r="19" spans="1:8" x14ac:dyDescent="0.25">
      <c r="A19" s="4" t="s">
        <v>11</v>
      </c>
      <c r="B19" s="4" t="s">
        <v>34</v>
      </c>
      <c r="C19" s="4"/>
      <c r="D19" s="17"/>
      <c r="E19" s="5"/>
      <c r="F19" s="5"/>
      <c r="G19" s="5"/>
    </row>
    <row r="20" spans="1:8" x14ac:dyDescent="0.25">
      <c r="A20" s="4"/>
      <c r="B20" s="4" t="s">
        <v>13</v>
      </c>
      <c r="C20" s="4" t="s">
        <v>35</v>
      </c>
      <c r="D20" s="22">
        <f>E20+F20+G20</f>
        <v>641.45000000000005</v>
      </c>
      <c r="E20" s="33">
        <v>71.260000000000005</v>
      </c>
      <c r="F20" s="33">
        <v>86.44</v>
      </c>
      <c r="G20" s="33">
        <v>483.75</v>
      </c>
    </row>
    <row r="21" spans="1:8" x14ac:dyDescent="0.25">
      <c r="A21" s="4"/>
      <c r="B21" s="4" t="s">
        <v>14</v>
      </c>
      <c r="C21" s="4" t="s">
        <v>36</v>
      </c>
      <c r="D21" s="22">
        <f>E21+F21+G21</f>
        <v>103.05</v>
      </c>
      <c r="E21" s="33">
        <v>17.329999999999998</v>
      </c>
      <c r="F21" s="33">
        <v>38.53</v>
      </c>
      <c r="G21" s="33">
        <v>47.19</v>
      </c>
    </row>
    <row r="22" spans="1:8" x14ac:dyDescent="0.25">
      <c r="A22" s="4"/>
      <c r="B22" s="4" t="s">
        <v>15</v>
      </c>
      <c r="C22" s="4" t="s">
        <v>37</v>
      </c>
      <c r="D22" s="22">
        <f>E22+F22+G22</f>
        <v>93.009999999999991</v>
      </c>
      <c r="E22" s="33">
        <v>7.05</v>
      </c>
      <c r="F22" s="33">
        <v>18.989999999999998</v>
      </c>
      <c r="G22" s="33">
        <v>66.97</v>
      </c>
    </row>
    <row r="23" spans="1:8" x14ac:dyDescent="0.25">
      <c r="A23" s="4"/>
      <c r="B23" s="4" t="s">
        <v>17</v>
      </c>
      <c r="C23" s="4" t="s">
        <v>38</v>
      </c>
      <c r="D23" s="22">
        <f>SUM(E23:G23)</f>
        <v>118.18</v>
      </c>
      <c r="E23" s="33">
        <v>0.6</v>
      </c>
      <c r="F23" s="33">
        <v>5.3</v>
      </c>
      <c r="G23" s="33">
        <v>112.28</v>
      </c>
    </row>
    <row r="24" spans="1:8" x14ac:dyDescent="0.25">
      <c r="A24" s="4"/>
      <c r="B24" s="28" t="s">
        <v>29</v>
      </c>
      <c r="C24" s="28"/>
      <c r="D24" s="34">
        <f>SUM(D19:D23)</f>
        <v>955.69</v>
      </c>
      <c r="E24" s="34">
        <f>SUM(E19:E23)</f>
        <v>96.24</v>
      </c>
      <c r="F24" s="34">
        <f>SUM(F19:F23)</f>
        <v>149.26000000000002</v>
      </c>
      <c r="G24" s="34">
        <f>SUM(G19:G23)</f>
        <v>710.19</v>
      </c>
    </row>
    <row r="25" spans="1:8" x14ac:dyDescent="0.25">
      <c r="A25" s="4"/>
      <c r="B25" s="19"/>
      <c r="C25" s="19" t="s">
        <v>30</v>
      </c>
      <c r="D25" s="7">
        <v>955.68899999999996</v>
      </c>
      <c r="E25" s="7">
        <v>96.24</v>
      </c>
      <c r="F25" s="7">
        <v>149.26</v>
      </c>
      <c r="G25" s="7">
        <v>710.18900000000008</v>
      </c>
    </row>
    <row r="26" spans="1:8" ht="15.75" x14ac:dyDescent="0.25">
      <c r="A26" s="29"/>
      <c r="B26" s="4"/>
      <c r="C26" s="19" t="s">
        <v>31</v>
      </c>
      <c r="D26" s="7">
        <v>955.68899999999996</v>
      </c>
      <c r="E26" s="7">
        <v>96.24</v>
      </c>
      <c r="F26" s="7">
        <v>149.26</v>
      </c>
      <c r="G26" s="7">
        <v>710.18900000000008</v>
      </c>
      <c r="H26" s="30"/>
    </row>
    <row r="27" spans="1:8" ht="15.75" x14ac:dyDescent="0.25">
      <c r="A27" s="18"/>
      <c r="B27" s="31"/>
      <c r="C27" s="19" t="s">
        <v>32</v>
      </c>
      <c r="D27" s="7">
        <v>962.5200000000001</v>
      </c>
      <c r="E27" s="7">
        <v>84.839999999999989</v>
      </c>
      <c r="F27" s="7">
        <v>167.49</v>
      </c>
      <c r="G27" s="7">
        <v>710.19</v>
      </c>
      <c r="H27" s="30"/>
    </row>
    <row r="28" spans="1:8" ht="15.75" x14ac:dyDescent="0.25">
      <c r="A28" s="18"/>
      <c r="B28" s="19"/>
      <c r="C28" s="19" t="s">
        <v>33</v>
      </c>
      <c r="D28" s="7">
        <v>909.17</v>
      </c>
      <c r="E28" s="7">
        <v>84.84</v>
      </c>
      <c r="F28" s="7">
        <v>167.49</v>
      </c>
      <c r="G28" s="7">
        <v>656.84</v>
      </c>
      <c r="H28" s="30"/>
    </row>
    <row r="29" spans="1:8" x14ac:dyDescent="0.25">
      <c r="A29" s="4" t="s">
        <v>12</v>
      </c>
      <c r="B29" s="4" t="s">
        <v>39</v>
      </c>
      <c r="C29" s="4"/>
      <c r="D29" s="17"/>
      <c r="E29" s="5"/>
      <c r="F29" s="5"/>
      <c r="G29" s="5"/>
    </row>
    <row r="30" spans="1:8" x14ac:dyDescent="0.25">
      <c r="A30" s="4"/>
      <c r="B30" s="4" t="s">
        <v>13</v>
      </c>
      <c r="C30" s="4" t="s">
        <v>40</v>
      </c>
      <c r="D30" s="22">
        <f>SUM(E30:G30)</f>
        <v>32.68</v>
      </c>
      <c r="E30" s="22">
        <v>32.68</v>
      </c>
      <c r="F30" s="17" t="s">
        <v>10</v>
      </c>
      <c r="G30" s="17" t="s">
        <v>10</v>
      </c>
    </row>
    <row r="31" spans="1:8" x14ac:dyDescent="0.25">
      <c r="A31" s="4"/>
      <c r="B31" s="4" t="s">
        <v>14</v>
      </c>
      <c r="C31" s="4" t="s">
        <v>41</v>
      </c>
      <c r="D31" s="22">
        <f>SUM(E31:G31)</f>
        <v>212.82</v>
      </c>
      <c r="E31" s="22">
        <v>63.56</v>
      </c>
      <c r="F31" s="17">
        <v>149.26</v>
      </c>
      <c r="G31" s="17" t="s">
        <v>10</v>
      </c>
    </row>
    <row r="32" spans="1:8" x14ac:dyDescent="0.25">
      <c r="A32" s="4"/>
      <c r="B32" s="4" t="s">
        <v>15</v>
      </c>
      <c r="C32" s="4" t="s">
        <v>42</v>
      </c>
      <c r="D32" s="17"/>
      <c r="E32" s="5"/>
      <c r="F32" s="5"/>
      <c r="G32" s="5"/>
    </row>
    <row r="33" spans="1:7" x14ac:dyDescent="0.25">
      <c r="A33" s="4"/>
      <c r="B33" s="4"/>
      <c r="C33" s="4" t="s">
        <v>43</v>
      </c>
      <c r="D33" s="17"/>
      <c r="E33" s="17" t="s">
        <v>10</v>
      </c>
      <c r="F33" s="17" t="s">
        <v>10</v>
      </c>
      <c r="G33" s="17" t="s">
        <v>10</v>
      </c>
    </row>
    <row r="34" spans="1:7" x14ac:dyDescent="0.25">
      <c r="A34" s="4"/>
      <c r="B34" s="4"/>
      <c r="C34" s="4" t="s">
        <v>44</v>
      </c>
      <c r="D34" s="22">
        <f t="shared" ref="D34:D36" si="0">SUM(E34:G34)</f>
        <v>43.52</v>
      </c>
      <c r="E34" s="17" t="s">
        <v>10</v>
      </c>
      <c r="F34" s="17" t="s">
        <v>10</v>
      </c>
      <c r="G34" s="14">
        <v>43.52</v>
      </c>
    </row>
    <row r="35" spans="1:7" x14ac:dyDescent="0.25">
      <c r="A35" s="4"/>
      <c r="B35" s="4"/>
      <c r="C35" s="4" t="s">
        <v>45</v>
      </c>
      <c r="D35" s="22">
        <f t="shared" si="0"/>
        <v>443.57000000000005</v>
      </c>
      <c r="E35" s="17" t="s">
        <v>10</v>
      </c>
      <c r="F35" s="17" t="s">
        <v>10</v>
      </c>
      <c r="G35" s="14">
        <f>390.22+53.35</f>
        <v>443.57000000000005</v>
      </c>
    </row>
    <row r="36" spans="1:7" x14ac:dyDescent="0.25">
      <c r="A36" s="4"/>
      <c r="B36" s="4" t="s">
        <v>17</v>
      </c>
      <c r="C36" s="4" t="s">
        <v>46</v>
      </c>
      <c r="D36" s="22">
        <f t="shared" si="0"/>
        <v>223.1</v>
      </c>
      <c r="E36" s="17" t="s">
        <v>10</v>
      </c>
      <c r="F36" s="17" t="s">
        <v>10</v>
      </c>
      <c r="G36" s="14">
        <v>223.1</v>
      </c>
    </row>
    <row r="37" spans="1:7" x14ac:dyDescent="0.25">
      <c r="A37" s="16"/>
      <c r="B37" s="35" t="s">
        <v>29</v>
      </c>
      <c r="C37" s="35"/>
      <c r="D37" s="36">
        <f>SUM(D30:D36)</f>
        <v>955.69</v>
      </c>
      <c r="E37" s="36">
        <f>SUM(E30:E36)</f>
        <v>96.240000000000009</v>
      </c>
      <c r="F37" s="36">
        <f>SUM(F30:F36)</f>
        <v>149.26</v>
      </c>
      <c r="G37" s="36">
        <f>SUM(G30:G36)</f>
        <v>710.19</v>
      </c>
    </row>
    <row r="38" spans="1:7" x14ac:dyDescent="0.25">
      <c r="A38" s="4"/>
      <c r="B38" s="19"/>
      <c r="C38" s="19" t="s">
        <v>30</v>
      </c>
      <c r="D38" s="7">
        <v>955.68899999999996</v>
      </c>
      <c r="E38" s="7">
        <v>96.24</v>
      </c>
      <c r="F38" s="7">
        <v>149.26</v>
      </c>
      <c r="G38" s="7">
        <v>710.18900000000008</v>
      </c>
    </row>
    <row r="39" spans="1:7" ht="15.75" x14ac:dyDescent="0.25">
      <c r="A39" s="29"/>
      <c r="B39" s="4"/>
      <c r="C39" s="19" t="s">
        <v>31</v>
      </c>
      <c r="D39" s="7">
        <v>955.68899999999996</v>
      </c>
      <c r="E39" s="7">
        <v>96.24</v>
      </c>
      <c r="F39" s="7">
        <v>149.26</v>
      </c>
      <c r="G39" s="7">
        <v>710.18900000000008</v>
      </c>
    </row>
    <row r="40" spans="1:7" x14ac:dyDescent="0.25">
      <c r="A40" s="18"/>
      <c r="B40" s="31"/>
      <c r="C40" s="19" t="s">
        <v>32</v>
      </c>
      <c r="D40" s="7">
        <v>962.5200000000001</v>
      </c>
      <c r="E40" s="7">
        <v>84.839999999999989</v>
      </c>
      <c r="F40" s="7">
        <v>167.49</v>
      </c>
      <c r="G40" s="7">
        <v>710.19</v>
      </c>
    </row>
    <row r="41" spans="1:7" ht="15.75" thickBot="1" x14ac:dyDescent="0.3">
      <c r="A41" s="37"/>
      <c r="B41" s="38"/>
      <c r="C41" s="38" t="s">
        <v>33</v>
      </c>
      <c r="D41" s="9">
        <v>909.17</v>
      </c>
      <c r="E41" s="9">
        <v>84.84</v>
      </c>
      <c r="F41" s="9">
        <v>167.49</v>
      </c>
      <c r="G41" s="9">
        <v>656.84</v>
      </c>
    </row>
    <row r="42" spans="1:7" x14ac:dyDescent="0.25">
      <c r="A42" s="18"/>
      <c r="B42" s="39"/>
      <c r="C42" s="40"/>
      <c r="D42" s="41"/>
      <c r="E42" s="41"/>
      <c r="F42" s="41"/>
      <c r="G42" s="32"/>
    </row>
  </sheetData>
  <mergeCells count="14">
    <mergeCell ref="F6:F7"/>
    <mergeCell ref="G6:G7"/>
    <mergeCell ref="B8:C8"/>
    <mergeCell ref="B14:C14"/>
    <mergeCell ref="B24:C24"/>
    <mergeCell ref="B37:C37"/>
    <mergeCell ref="A1:G1"/>
    <mergeCell ref="A2:G2"/>
    <mergeCell ref="A3:G3"/>
    <mergeCell ref="A5:A7"/>
    <mergeCell ref="B5:C7"/>
    <mergeCell ref="D5:D7"/>
    <mergeCell ref="E5:G5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2019-10-30T04:36:04Z</dcterms:created>
  <dcterms:modified xsi:type="dcterms:W3CDTF">2019-10-30T04:39:05Z</dcterms:modified>
</cp:coreProperties>
</file>