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UKPIL\"/>
    </mc:Choice>
  </mc:AlternateContent>
  <xr:revisionPtr revIDLastSave="0" documentId="8_{37E11372-5527-485D-B39B-F4B8A9AEF372}" xr6:coauthVersionLast="47" xr6:coauthVersionMax="47" xr10:uidLastSave="{00000000-0000-0000-0000-000000000000}"/>
  <bookViews>
    <workbookView xWindow="-120" yWindow="-120" windowWidth="20640" windowHeight="11040" xr2:uid="{28E198C1-11DC-401C-BF6A-8B5D9E27A420}"/>
  </bookViews>
  <sheets>
    <sheet name="Pendudk kelompok um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J5" i="1"/>
  <c r="N5" i="1"/>
  <c r="F6" i="1"/>
  <c r="J6" i="1"/>
  <c r="N6" i="1"/>
  <c r="F7" i="1"/>
  <c r="J7" i="1"/>
  <c r="N7" i="1"/>
  <c r="F8" i="1"/>
  <c r="J8" i="1"/>
  <c r="N8" i="1"/>
  <c r="F9" i="1"/>
  <c r="J9" i="1"/>
  <c r="N9" i="1"/>
  <c r="F10" i="1"/>
  <c r="J10" i="1"/>
  <c r="N10" i="1"/>
  <c r="F11" i="1"/>
  <c r="J11" i="1"/>
  <c r="N11" i="1"/>
  <c r="F12" i="1"/>
  <c r="J12" i="1"/>
  <c r="N12" i="1"/>
  <c r="F13" i="1"/>
  <c r="J13" i="1"/>
  <c r="N13" i="1"/>
  <c r="F14" i="1"/>
  <c r="J14" i="1"/>
  <c r="N14" i="1"/>
  <c r="F15" i="1"/>
  <c r="J15" i="1"/>
  <c r="N15" i="1"/>
  <c r="F16" i="1"/>
  <c r="J16" i="1"/>
  <c r="N16" i="1"/>
  <c r="F17" i="1"/>
  <c r="J17" i="1"/>
  <c r="N17" i="1"/>
  <c r="F18" i="1"/>
  <c r="J18" i="1"/>
  <c r="N18" i="1"/>
  <c r="F19" i="1"/>
  <c r="J19" i="1"/>
  <c r="N19" i="1"/>
  <c r="F20" i="1"/>
  <c r="J20" i="1"/>
  <c r="N20" i="1"/>
  <c r="F21" i="1"/>
  <c r="J21" i="1"/>
  <c r="N21" i="1"/>
  <c r="D22" i="1"/>
  <c r="E22" i="1"/>
  <c r="H22" i="1"/>
  <c r="I22" i="1"/>
  <c r="L22" i="1"/>
  <c r="M22" i="1"/>
  <c r="F27" i="1"/>
  <c r="J27" i="1"/>
  <c r="N27" i="1"/>
  <c r="F28" i="1"/>
  <c r="J28" i="1"/>
  <c r="N28" i="1"/>
  <c r="F29" i="1"/>
  <c r="J29" i="1"/>
  <c r="N29" i="1"/>
  <c r="F30" i="1"/>
  <c r="J30" i="1"/>
  <c r="N30" i="1"/>
  <c r="F31" i="1"/>
  <c r="J31" i="1"/>
  <c r="N31" i="1"/>
  <c r="F32" i="1"/>
  <c r="J32" i="1"/>
  <c r="N32" i="1"/>
  <c r="F33" i="1"/>
  <c r="J33" i="1"/>
  <c r="N33" i="1"/>
  <c r="F34" i="1"/>
  <c r="J34" i="1"/>
  <c r="N34" i="1"/>
  <c r="F35" i="1"/>
  <c r="J35" i="1"/>
  <c r="N35" i="1"/>
  <c r="F36" i="1"/>
  <c r="J36" i="1"/>
  <c r="N36" i="1"/>
  <c r="F37" i="1"/>
  <c r="J37" i="1"/>
  <c r="N37" i="1"/>
  <c r="F38" i="1"/>
  <c r="J38" i="1"/>
  <c r="N38" i="1"/>
  <c r="F39" i="1"/>
  <c r="J39" i="1"/>
  <c r="N39" i="1"/>
  <c r="F40" i="1"/>
  <c r="J40" i="1"/>
  <c r="N40" i="1"/>
  <c r="F41" i="1"/>
  <c r="J41" i="1"/>
  <c r="N41" i="1"/>
  <c r="F42" i="1"/>
  <c r="J42" i="1"/>
  <c r="N42" i="1"/>
  <c r="F43" i="1"/>
  <c r="J43" i="1"/>
  <c r="N43" i="1"/>
  <c r="D44" i="1"/>
  <c r="E44" i="1"/>
  <c r="H44" i="1"/>
  <c r="I44" i="1"/>
  <c r="L44" i="1"/>
  <c r="M44" i="1"/>
  <c r="F49" i="1"/>
  <c r="J49" i="1"/>
  <c r="N49" i="1"/>
  <c r="F50" i="1"/>
  <c r="J50" i="1"/>
  <c r="N50" i="1"/>
  <c r="F51" i="1"/>
  <c r="J51" i="1"/>
  <c r="N51" i="1"/>
  <c r="F52" i="1"/>
  <c r="J52" i="1"/>
  <c r="N52" i="1"/>
  <c r="O52" i="1" s="1"/>
  <c r="F53" i="1"/>
  <c r="J53" i="1"/>
  <c r="N53" i="1"/>
  <c r="F54" i="1"/>
  <c r="J54" i="1"/>
  <c r="N54" i="1"/>
  <c r="F55" i="1"/>
  <c r="J55" i="1"/>
  <c r="N55" i="1"/>
  <c r="F56" i="1"/>
  <c r="J56" i="1"/>
  <c r="N56" i="1"/>
  <c r="F57" i="1"/>
  <c r="J57" i="1"/>
  <c r="N57" i="1"/>
  <c r="F58" i="1"/>
  <c r="J58" i="1"/>
  <c r="N58" i="1"/>
  <c r="F59" i="1"/>
  <c r="J59" i="1"/>
  <c r="N59" i="1"/>
  <c r="F60" i="1"/>
  <c r="J60" i="1"/>
  <c r="N60" i="1"/>
  <c r="O60" i="1" s="1"/>
  <c r="F61" i="1"/>
  <c r="J61" i="1"/>
  <c r="N61" i="1"/>
  <c r="F62" i="1"/>
  <c r="J62" i="1"/>
  <c r="N62" i="1"/>
  <c r="F63" i="1"/>
  <c r="J63" i="1"/>
  <c r="N63" i="1"/>
  <c r="F64" i="1"/>
  <c r="J64" i="1"/>
  <c r="N64" i="1"/>
  <c r="F65" i="1"/>
  <c r="J65" i="1"/>
  <c r="N65" i="1"/>
  <c r="D66" i="1"/>
  <c r="E66" i="1"/>
  <c r="H66" i="1"/>
  <c r="I66" i="1"/>
  <c r="L66" i="1"/>
  <c r="M66" i="1"/>
  <c r="N66" i="1"/>
  <c r="F71" i="1"/>
  <c r="J71" i="1"/>
  <c r="N71" i="1"/>
  <c r="F72" i="1"/>
  <c r="J72" i="1"/>
  <c r="K72" i="1"/>
  <c r="N72" i="1"/>
  <c r="F73" i="1"/>
  <c r="G73" i="1"/>
  <c r="J73" i="1"/>
  <c r="N73" i="1"/>
  <c r="F74" i="1"/>
  <c r="J74" i="1"/>
  <c r="K74" i="1"/>
  <c r="N74" i="1"/>
  <c r="F75" i="1"/>
  <c r="G75" i="1"/>
  <c r="J75" i="1"/>
  <c r="N75" i="1"/>
  <c r="F76" i="1"/>
  <c r="J76" i="1"/>
  <c r="K76" i="1"/>
  <c r="N76" i="1"/>
  <c r="F77" i="1"/>
  <c r="G77" i="1"/>
  <c r="J77" i="1"/>
  <c r="N77" i="1"/>
  <c r="F78" i="1"/>
  <c r="J78" i="1"/>
  <c r="K78" i="1"/>
  <c r="N78" i="1"/>
  <c r="F79" i="1"/>
  <c r="G79" i="1"/>
  <c r="J79" i="1"/>
  <c r="N79" i="1"/>
  <c r="F80" i="1"/>
  <c r="J80" i="1"/>
  <c r="K80" i="1"/>
  <c r="N80" i="1"/>
  <c r="F81" i="1"/>
  <c r="G81" i="1"/>
  <c r="J81" i="1"/>
  <c r="N81" i="1"/>
  <c r="F82" i="1"/>
  <c r="J82" i="1"/>
  <c r="K82" i="1"/>
  <c r="N82" i="1"/>
  <c r="F83" i="1"/>
  <c r="G83" i="1"/>
  <c r="J83" i="1"/>
  <c r="K83" i="1" s="1"/>
  <c r="N83" i="1"/>
  <c r="F84" i="1"/>
  <c r="G84" i="1" s="1"/>
  <c r="J84" i="1"/>
  <c r="K84" i="1"/>
  <c r="N84" i="1"/>
  <c r="F85" i="1"/>
  <c r="G85" i="1"/>
  <c r="J85" i="1"/>
  <c r="K85" i="1" s="1"/>
  <c r="N85" i="1"/>
  <c r="F86" i="1"/>
  <c r="G86" i="1" s="1"/>
  <c r="J86" i="1"/>
  <c r="K86" i="1"/>
  <c r="N86" i="1"/>
  <c r="F87" i="1"/>
  <c r="G87" i="1"/>
  <c r="J87" i="1"/>
  <c r="K87" i="1" s="1"/>
  <c r="N87" i="1"/>
  <c r="D88" i="1"/>
  <c r="E88" i="1"/>
  <c r="F88" i="1"/>
  <c r="G71" i="1" s="1"/>
  <c r="H88" i="1"/>
  <c r="I88" i="1"/>
  <c r="J88" i="1"/>
  <c r="K73" i="1" s="1"/>
  <c r="L88" i="1"/>
  <c r="M88" i="1"/>
  <c r="F93" i="1"/>
  <c r="G93" i="1" s="1"/>
  <c r="J93" i="1"/>
  <c r="N93" i="1"/>
  <c r="O93" i="1" s="1"/>
  <c r="F94" i="1"/>
  <c r="J94" i="1"/>
  <c r="K94" i="1" s="1"/>
  <c r="N94" i="1"/>
  <c r="F95" i="1"/>
  <c r="G95" i="1" s="1"/>
  <c r="J95" i="1"/>
  <c r="J110" i="1" s="1"/>
  <c r="N95" i="1"/>
  <c r="O95" i="1" s="1"/>
  <c r="F96" i="1"/>
  <c r="F110" i="1" s="1"/>
  <c r="J96" i="1"/>
  <c r="K96" i="1" s="1"/>
  <c r="N96" i="1"/>
  <c r="N110" i="1" s="1"/>
  <c r="F97" i="1"/>
  <c r="G97" i="1" s="1"/>
  <c r="J97" i="1"/>
  <c r="N97" i="1"/>
  <c r="O97" i="1" s="1"/>
  <c r="F98" i="1"/>
  <c r="J98" i="1"/>
  <c r="K98" i="1" s="1"/>
  <c r="N98" i="1"/>
  <c r="F99" i="1"/>
  <c r="G99" i="1" s="1"/>
  <c r="J99" i="1"/>
  <c r="N99" i="1"/>
  <c r="O99" i="1" s="1"/>
  <c r="F100" i="1"/>
  <c r="J100" i="1"/>
  <c r="K100" i="1" s="1"/>
  <c r="N100" i="1"/>
  <c r="F101" i="1"/>
  <c r="G101" i="1" s="1"/>
  <c r="J101" i="1"/>
  <c r="N101" i="1"/>
  <c r="O101" i="1" s="1"/>
  <c r="F102" i="1"/>
  <c r="J102" i="1"/>
  <c r="K102" i="1" s="1"/>
  <c r="N102" i="1"/>
  <c r="F103" i="1"/>
  <c r="G103" i="1" s="1"/>
  <c r="J103" i="1"/>
  <c r="N103" i="1"/>
  <c r="O103" i="1" s="1"/>
  <c r="F104" i="1"/>
  <c r="J104" i="1"/>
  <c r="K104" i="1" s="1"/>
  <c r="N104" i="1"/>
  <c r="F105" i="1"/>
  <c r="G105" i="1" s="1"/>
  <c r="J105" i="1"/>
  <c r="N105" i="1"/>
  <c r="F106" i="1"/>
  <c r="J106" i="1"/>
  <c r="N106" i="1"/>
  <c r="F107" i="1"/>
  <c r="J107" i="1"/>
  <c r="N107" i="1"/>
  <c r="F108" i="1"/>
  <c r="J108" i="1"/>
  <c r="N108" i="1"/>
  <c r="F109" i="1"/>
  <c r="J109" i="1"/>
  <c r="N109" i="1"/>
  <c r="O109" i="1" s="1"/>
  <c r="D110" i="1"/>
  <c r="E110" i="1"/>
  <c r="H110" i="1"/>
  <c r="I110" i="1"/>
  <c r="L110" i="1"/>
  <c r="M110" i="1"/>
  <c r="F115" i="1"/>
  <c r="F132" i="1" s="1"/>
  <c r="F116" i="1"/>
  <c r="F117" i="1"/>
  <c r="F118" i="1"/>
  <c r="F119" i="1"/>
  <c r="F120" i="1"/>
  <c r="H120" i="1" s="1"/>
  <c r="F121" i="1"/>
  <c r="F122" i="1"/>
  <c r="F123" i="1"/>
  <c r="H123" i="1" s="1"/>
  <c r="F124" i="1"/>
  <c r="F125" i="1"/>
  <c r="F126" i="1"/>
  <c r="F127" i="1"/>
  <c r="F128" i="1"/>
  <c r="H128" i="1" s="1"/>
  <c r="F129" i="1"/>
  <c r="F130" i="1"/>
  <c r="F131" i="1"/>
  <c r="D132" i="1"/>
  <c r="E132" i="1"/>
  <c r="K34" i="1" l="1"/>
  <c r="O102" i="1"/>
  <c r="O104" i="1"/>
  <c r="O105" i="1"/>
  <c r="O107" i="1"/>
  <c r="O98" i="1"/>
  <c r="O100" i="1"/>
  <c r="O106" i="1"/>
  <c r="O94" i="1"/>
  <c r="O96" i="1"/>
  <c r="O108" i="1"/>
  <c r="K107" i="1"/>
  <c r="K106" i="1"/>
  <c r="K108" i="1"/>
  <c r="K93" i="1"/>
  <c r="K95" i="1"/>
  <c r="K97" i="1"/>
  <c r="K101" i="1"/>
  <c r="K103" i="1"/>
  <c r="K105" i="1"/>
  <c r="K109" i="1"/>
  <c r="K99" i="1"/>
  <c r="O71" i="1"/>
  <c r="K36" i="1"/>
  <c r="G20" i="1"/>
  <c r="K9" i="1"/>
  <c r="G115" i="1"/>
  <c r="G119" i="1"/>
  <c r="G122" i="1"/>
  <c r="G125" i="1"/>
  <c r="G128" i="1"/>
  <c r="G130" i="1"/>
  <c r="G117" i="1"/>
  <c r="G120" i="1"/>
  <c r="G123" i="1"/>
  <c r="G126" i="1"/>
  <c r="G127" i="1"/>
  <c r="G131" i="1"/>
  <c r="G116" i="1"/>
  <c r="G118" i="1"/>
  <c r="G121" i="1"/>
  <c r="G124" i="1"/>
  <c r="G129" i="1"/>
  <c r="G96" i="1"/>
  <c r="G98" i="1"/>
  <c r="G100" i="1"/>
  <c r="G108" i="1"/>
  <c r="G107" i="1"/>
  <c r="G109" i="1"/>
  <c r="G94" i="1"/>
  <c r="G102" i="1"/>
  <c r="G104" i="1"/>
  <c r="G106" i="1"/>
  <c r="O58" i="1"/>
  <c r="N88" i="1"/>
  <c r="O84" i="1" s="1"/>
  <c r="K71" i="1"/>
  <c r="O65" i="1"/>
  <c r="O64" i="1"/>
  <c r="G63" i="1"/>
  <c r="O57" i="1"/>
  <c r="O56" i="1"/>
  <c r="G55" i="1"/>
  <c r="O49" i="1"/>
  <c r="K39" i="1"/>
  <c r="G17" i="1"/>
  <c r="G65" i="1"/>
  <c r="O59" i="1"/>
  <c r="O51" i="1"/>
  <c r="O50" i="1"/>
  <c r="K41" i="1"/>
  <c r="K33" i="1"/>
  <c r="G82" i="1"/>
  <c r="K81" i="1"/>
  <c r="G80" i="1"/>
  <c r="K79" i="1"/>
  <c r="G78" i="1"/>
  <c r="K77" i="1"/>
  <c r="G76" i="1"/>
  <c r="K75" i="1"/>
  <c r="G74" i="1"/>
  <c r="G72" i="1"/>
  <c r="F66" i="1"/>
  <c r="G58" i="1" s="1"/>
  <c r="O63" i="1"/>
  <c r="O62" i="1"/>
  <c r="G61" i="1"/>
  <c r="O55" i="1"/>
  <c r="O54" i="1"/>
  <c r="G53" i="1"/>
  <c r="N44" i="1"/>
  <c r="O36" i="1" s="1"/>
  <c r="J44" i="1"/>
  <c r="F44" i="1"/>
  <c r="G29" i="1" s="1"/>
  <c r="K37" i="1"/>
  <c r="O34" i="1"/>
  <c r="K29" i="1"/>
  <c r="O17" i="1"/>
  <c r="K12" i="1"/>
  <c r="J22" i="1"/>
  <c r="K16" i="1"/>
  <c r="H131" i="1"/>
  <c r="H130" i="1"/>
  <c r="H129" i="1"/>
  <c r="H127" i="1"/>
  <c r="H126" i="1"/>
  <c r="H125" i="1"/>
  <c r="H124" i="1"/>
  <c r="H122" i="1"/>
  <c r="H121" i="1"/>
  <c r="H119" i="1"/>
  <c r="H118" i="1"/>
  <c r="H117" i="1"/>
  <c r="H116" i="1"/>
  <c r="H115" i="1"/>
  <c r="J66" i="1"/>
  <c r="K60" i="1" s="1"/>
  <c r="O61" i="1"/>
  <c r="G59" i="1"/>
  <c r="O53" i="1"/>
  <c r="G51" i="1"/>
  <c r="K43" i="1"/>
  <c r="O40" i="1"/>
  <c r="K35" i="1"/>
  <c r="O32" i="1"/>
  <c r="G30" i="1"/>
  <c r="K27" i="1"/>
  <c r="N22" i="1"/>
  <c r="O19" i="1" s="1"/>
  <c r="K18" i="1"/>
  <c r="G13" i="1"/>
  <c r="F22" i="1"/>
  <c r="G5" i="1"/>
  <c r="G7" i="1" l="1"/>
  <c r="G9" i="1"/>
  <c r="G11" i="1"/>
  <c r="G6" i="1"/>
  <c r="G14" i="1"/>
  <c r="G10" i="1"/>
  <c r="G8" i="1"/>
  <c r="G16" i="1"/>
  <c r="G18" i="1"/>
  <c r="G21" i="1"/>
  <c r="H132" i="1"/>
  <c r="J119" i="1" s="1"/>
  <c r="J125" i="1"/>
  <c r="K6" i="1"/>
  <c r="K8" i="1"/>
  <c r="K10" i="1"/>
  <c r="K11" i="1"/>
  <c r="K19" i="1"/>
  <c r="K15" i="1"/>
  <c r="K5" i="1"/>
  <c r="K13" i="1"/>
  <c r="K21" i="1"/>
  <c r="K7" i="1"/>
  <c r="K20" i="1"/>
  <c r="K32" i="1"/>
  <c r="K40" i="1"/>
  <c r="K30" i="1"/>
  <c r="K38" i="1"/>
  <c r="K44" i="1"/>
  <c r="O38" i="1"/>
  <c r="K62" i="1"/>
  <c r="K52" i="1"/>
  <c r="G36" i="1"/>
  <c r="G12" i="1"/>
  <c r="K28" i="1"/>
  <c r="G39" i="1"/>
  <c r="G37" i="1"/>
  <c r="K66" i="1"/>
  <c r="K49" i="1"/>
  <c r="K57" i="1"/>
  <c r="K65" i="1"/>
  <c r="K53" i="1"/>
  <c r="K61" i="1"/>
  <c r="K51" i="1"/>
  <c r="K59" i="1"/>
  <c r="J129" i="1"/>
  <c r="O5" i="1"/>
  <c r="O7" i="1"/>
  <c r="O9" i="1"/>
  <c r="O11" i="1"/>
  <c r="O22" i="1"/>
  <c r="O8" i="1"/>
  <c r="O16" i="1"/>
  <c r="O12" i="1"/>
  <c r="O20" i="1"/>
  <c r="O10" i="1"/>
  <c r="O18" i="1"/>
  <c r="J116" i="1"/>
  <c r="J121" i="1"/>
  <c r="J126" i="1"/>
  <c r="J131" i="1"/>
  <c r="G40" i="1"/>
  <c r="O29" i="1"/>
  <c r="O27" i="1"/>
  <c r="O35" i="1"/>
  <c r="O43" i="1"/>
  <c r="O44" i="1"/>
  <c r="O37" i="1"/>
  <c r="G19" i="1"/>
  <c r="K54" i="1"/>
  <c r="O28" i="1"/>
  <c r="O85" i="1"/>
  <c r="O72" i="1"/>
  <c r="O74" i="1"/>
  <c r="O76" i="1"/>
  <c r="O78" i="1"/>
  <c r="O80" i="1"/>
  <c r="O82" i="1"/>
  <c r="O73" i="1"/>
  <c r="O75" i="1"/>
  <c r="O79" i="1"/>
  <c r="O81" i="1"/>
  <c r="O83" i="1"/>
  <c r="O87" i="1"/>
  <c r="O77" i="1"/>
  <c r="O88" i="1"/>
  <c r="O14" i="1"/>
  <c r="G31" i="1"/>
  <c r="O41" i="1"/>
  <c r="K63" i="1"/>
  <c r="O86" i="1"/>
  <c r="O39" i="1"/>
  <c r="K56" i="1"/>
  <c r="J124" i="1"/>
  <c r="G27" i="1"/>
  <c r="G35" i="1"/>
  <c r="G43" i="1"/>
  <c r="G33" i="1"/>
  <c r="G41" i="1"/>
  <c r="G44" i="1"/>
  <c r="G34" i="1"/>
  <c r="G28" i="1"/>
  <c r="K55" i="1"/>
  <c r="O15" i="1"/>
  <c r="G38" i="1"/>
  <c r="K64" i="1"/>
  <c r="J117" i="1"/>
  <c r="J122" i="1"/>
  <c r="J127" i="1"/>
  <c r="O13" i="1"/>
  <c r="G15" i="1"/>
  <c r="G32" i="1"/>
  <c r="O42" i="1"/>
  <c r="K50" i="1"/>
  <c r="K58" i="1"/>
  <c r="G66" i="1"/>
  <c r="G52" i="1"/>
  <c r="G60" i="1"/>
  <c r="G56" i="1"/>
  <c r="G64" i="1"/>
  <c r="G54" i="1"/>
  <c r="G62" i="1"/>
  <c r="O30" i="1"/>
  <c r="G49" i="1"/>
  <c r="G57" i="1"/>
  <c r="K14" i="1"/>
  <c r="K31" i="1"/>
  <c r="G42" i="1"/>
  <c r="O21" i="1"/>
  <c r="O6" i="1"/>
  <c r="K17" i="1"/>
  <c r="O33" i="1"/>
  <c r="G50" i="1"/>
  <c r="O31" i="1"/>
  <c r="K42" i="1"/>
  <c r="K88" i="1" l="1"/>
  <c r="J132" i="1"/>
  <c r="G88" i="1"/>
  <c r="K110" i="1"/>
  <c r="J128" i="1"/>
  <c r="O66" i="1"/>
  <c r="G110" i="1"/>
  <c r="J120" i="1"/>
  <c r="G132" i="1"/>
  <c r="O110" i="1"/>
  <c r="J123" i="1"/>
  <c r="K22" i="1"/>
  <c r="J130" i="1"/>
  <c r="J115" i="1"/>
  <c r="G22" i="1"/>
  <c r="J118" i="1"/>
</calcChain>
</file>

<file path=xl/sharedStrings.xml><?xml version="1.0" encoding="utf-8"?>
<sst xmlns="http://schemas.openxmlformats.org/spreadsheetml/2006/main" count="424" uniqueCount="78">
  <si>
    <t>Jumlah</t>
  </si>
  <si>
    <t>BANJARHARJO</t>
  </si>
  <si>
    <t>33.29.17</t>
  </si>
  <si>
    <t>17</t>
  </si>
  <si>
    <t>KETANGGUNGAN</t>
  </si>
  <si>
    <t>33.29.16</t>
  </si>
  <si>
    <t>16</t>
  </si>
  <si>
    <t>LARANGAN</t>
  </si>
  <si>
    <t>33.29.15</t>
  </si>
  <si>
    <t>15</t>
  </si>
  <si>
    <t>BULAKAMBA</t>
  </si>
  <si>
    <t>33.29.14</t>
  </si>
  <si>
    <t>14</t>
  </si>
  <si>
    <t>TANJUNG</t>
  </si>
  <si>
    <t>33.29.13</t>
  </si>
  <si>
    <t>13</t>
  </si>
  <si>
    <t>LOSARI</t>
  </si>
  <si>
    <t>33.29.12</t>
  </si>
  <si>
    <t>12</t>
  </si>
  <si>
    <t>KERSANA</t>
  </si>
  <si>
    <t>33.29.11</t>
  </si>
  <si>
    <t>11</t>
  </si>
  <si>
    <t>SONGGOM</t>
  </si>
  <si>
    <t>33.29.10</t>
  </si>
  <si>
    <t>10</t>
  </si>
  <si>
    <t>BREBES</t>
  </si>
  <si>
    <t>33.29.09</t>
  </si>
  <si>
    <t>9</t>
  </si>
  <si>
    <t>WANASARI</t>
  </si>
  <si>
    <t>33.29.08</t>
  </si>
  <si>
    <t>8</t>
  </si>
  <si>
    <t>JATIBARANG</t>
  </si>
  <si>
    <t>33.29.07</t>
  </si>
  <si>
    <t>7</t>
  </si>
  <si>
    <t>TONJONG</t>
  </si>
  <si>
    <t>33.29.06</t>
  </si>
  <si>
    <t>6</t>
  </si>
  <si>
    <t>SIRAMPOG</t>
  </si>
  <si>
    <t>33.29.05</t>
  </si>
  <si>
    <t>5</t>
  </si>
  <si>
    <t>PAGUYANGAN</t>
  </si>
  <si>
    <t>33.29.04</t>
  </si>
  <si>
    <t>4</t>
  </si>
  <si>
    <t>BUMIAYU</t>
  </si>
  <si>
    <t>33.29.03</t>
  </si>
  <si>
    <t>3</t>
  </si>
  <si>
    <t>BANTARKAWUNG</t>
  </si>
  <si>
    <t>33.29.02</t>
  </si>
  <si>
    <t>2</t>
  </si>
  <si>
    <t>SALEM</t>
  </si>
  <si>
    <t>33.29.01</t>
  </si>
  <si>
    <t>1</t>
  </si>
  <si>
    <t>%</t>
  </si>
  <si>
    <t>Kecamatan</t>
  </si>
  <si>
    <t>Wanita</t>
  </si>
  <si>
    <t>Pria</t>
  </si>
  <si>
    <t>&gt;= 75</t>
  </si>
  <si>
    <t>No</t>
  </si>
  <si>
    <t>Laporan Jumlah Penduduk Berdasarkan Kelompok Umur per Kecamatan</t>
  </si>
  <si>
    <t>Nama</t>
  </si>
  <si>
    <t>Kode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</si>
  <si>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</si>
  <si>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</si>
  <si>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</si>
  <si>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</si>
  <si>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</si>
  <si>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</si>
  <si>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</si>
  <si>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</si>
  <si>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</si>
  <si>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</si>
  <si>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</si>
  <si>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</si>
  <si>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Kabupaten/Kota : 33.29 BREBES</t>
  </si>
  <si>
    <t>10-14</t>
  </si>
  <si>
    <t>5-9</t>
  </si>
  <si>
    <t>0-4</t>
  </si>
  <si>
    <t>Laporan Jumlah Penduduk Berdasarkan Kelompok Umur per Kecamatan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</si>
</sst>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0" xfId="0" applyFont="1" applyFill="1"/>
    <xf numFmtId="4" fontId="2" fillId="2" borderId="1" xfId="0" applyNumberFormat="1" applyFont="1" applyFill="1" applyBorder="1" applyAlignment="1">
      <alignment horizontal="right" vertical="center" wrapText="1"/>
    </xf>
    <xf numFmtId="0" fontId="3" fillId="0" borderId="2" xfId="0" applyFont="1" applyBorder="1"/>
    <xf numFmtId="3" fontId="4" fillId="2" borderId="3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0" borderId="4" xfId="0" applyFont="1" applyBorder="1"/>
    <xf numFmtId="0" fontId="5" fillId="2" borderId="3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0" borderId="0" xfId="0" applyFont="1"/>
    <xf numFmtId="0" fontId="7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8CD4A-9407-422A-86B7-B3568F537254}">
  <dimension ref="A1:W1000"/>
  <sheetViews>
    <sheetView tabSelected="1" zoomScale="82" zoomScaleNormal="82" workbookViewId="0">
      <pane xSplit="3" ySplit="4" topLeftCell="D11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ColWidth="14.42578125" defaultRowHeight="15" customHeight="1" x14ac:dyDescent="0.25"/>
  <cols>
    <col min="1" max="1" width="4.42578125" customWidth="1"/>
    <col min="2" max="2" width="13" hidden="1" customWidth="1"/>
    <col min="3" max="3" width="18.85546875" customWidth="1"/>
    <col min="4" max="4" width="10.5703125" customWidth="1"/>
    <col min="5" max="5" width="10" customWidth="1"/>
    <col min="6" max="6" width="10.5703125" customWidth="1"/>
    <col min="7" max="7" width="7.42578125" customWidth="1"/>
    <col min="8" max="8" width="9.5703125" customWidth="1"/>
    <col min="9" max="9" width="9.85546875" customWidth="1"/>
    <col min="10" max="10" width="9.5703125" customWidth="1"/>
    <col min="11" max="11" width="8" customWidth="1"/>
    <col min="12" max="12" width="11" customWidth="1"/>
    <col min="13" max="14" width="10.5703125" customWidth="1"/>
    <col min="15" max="15" width="8" customWidth="1"/>
    <col min="16" max="23" width="9.140625" customWidth="1"/>
  </cols>
  <sheetData>
    <row r="1" spans="1:23" ht="16.5" customHeight="1" x14ac:dyDescent="0.25">
      <c r="A1" s="23" t="s">
        <v>77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"/>
      <c r="Q1" s="1"/>
      <c r="R1" s="1"/>
      <c r="S1" s="1"/>
      <c r="T1" s="1"/>
      <c r="U1" s="1"/>
      <c r="V1" s="1"/>
      <c r="W1" s="1"/>
    </row>
    <row r="2" spans="1:23" ht="18.75" customHeight="1" x14ac:dyDescent="0.25">
      <c r="A2" s="2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4"/>
      <c r="P2" s="2"/>
      <c r="Q2" s="1"/>
      <c r="R2" s="1"/>
      <c r="S2" s="1"/>
      <c r="T2" s="1"/>
      <c r="U2" s="1"/>
      <c r="V2" s="1"/>
      <c r="W2" s="1"/>
    </row>
    <row r="3" spans="1:23" ht="13.5" customHeight="1" x14ac:dyDescent="0.25">
      <c r="A3" s="20" t="s">
        <v>57</v>
      </c>
      <c r="B3" s="25" t="s">
        <v>53</v>
      </c>
      <c r="C3" s="4"/>
      <c r="D3" s="14" t="s">
        <v>76</v>
      </c>
      <c r="E3" s="7"/>
      <c r="F3" s="7"/>
      <c r="G3" s="4"/>
      <c r="H3" s="14" t="s">
        <v>75</v>
      </c>
      <c r="I3" s="7"/>
      <c r="J3" s="7"/>
      <c r="K3" s="4"/>
      <c r="L3" s="14" t="s">
        <v>74</v>
      </c>
      <c r="M3" s="7"/>
      <c r="N3" s="7"/>
      <c r="O3" s="4"/>
      <c r="P3" s="2"/>
      <c r="Q3" s="1"/>
      <c r="R3" s="1"/>
      <c r="S3" s="1"/>
      <c r="T3" s="1"/>
      <c r="U3" s="1"/>
      <c r="V3" s="1"/>
      <c r="W3" s="1"/>
    </row>
    <row r="4" spans="1:23" ht="28.5" customHeight="1" x14ac:dyDescent="0.25">
      <c r="A4" s="17"/>
      <c r="B4" s="24" t="s">
        <v>60</v>
      </c>
      <c r="C4" s="24" t="s">
        <v>59</v>
      </c>
      <c r="D4" s="12" t="s">
        <v>55</v>
      </c>
      <c r="E4" s="12" t="s">
        <v>54</v>
      </c>
      <c r="F4" s="12" t="s">
        <v>0</v>
      </c>
      <c r="G4" s="12" t="s">
        <v>52</v>
      </c>
      <c r="H4" s="12" t="s">
        <v>55</v>
      </c>
      <c r="I4" s="12" t="s">
        <v>54</v>
      </c>
      <c r="J4" s="12" t="s">
        <v>0</v>
      </c>
      <c r="K4" s="12" t="s">
        <v>52</v>
      </c>
      <c r="L4" s="12" t="s">
        <v>55</v>
      </c>
      <c r="M4" s="12" t="s">
        <v>54</v>
      </c>
      <c r="N4" s="12" t="s">
        <v>0</v>
      </c>
      <c r="O4" s="12" t="s">
        <v>52</v>
      </c>
      <c r="P4" s="2"/>
      <c r="Q4" s="1"/>
      <c r="R4" s="1"/>
      <c r="S4" s="1"/>
      <c r="T4" s="1"/>
      <c r="U4" s="1"/>
      <c r="V4" s="1"/>
      <c r="W4" s="1"/>
    </row>
    <row r="5" spans="1:23" ht="13.5" customHeight="1" x14ac:dyDescent="0.25">
      <c r="A5" s="13" t="s">
        <v>51</v>
      </c>
      <c r="B5" s="12" t="s">
        <v>50</v>
      </c>
      <c r="C5" s="11" t="s">
        <v>49</v>
      </c>
      <c r="D5" s="10">
        <v>2236</v>
      </c>
      <c r="E5" s="10">
        <v>2142</v>
      </c>
      <c r="F5" s="10">
        <f>D5+E5</f>
        <v>4378</v>
      </c>
      <c r="G5" s="26">
        <f>F5/$F$22*100</f>
        <v>2.9212958329162912</v>
      </c>
      <c r="H5" s="10">
        <v>2524</v>
      </c>
      <c r="I5" s="10">
        <v>2416</v>
      </c>
      <c r="J5" s="10">
        <f>H5+I5</f>
        <v>4940</v>
      </c>
      <c r="K5" s="26">
        <f>J5/$J$22*100</f>
        <v>2.8677746881149897</v>
      </c>
      <c r="L5" s="10">
        <v>2577</v>
      </c>
      <c r="M5" s="10">
        <v>2366</v>
      </c>
      <c r="N5" s="10">
        <f>L5+M5</f>
        <v>4943</v>
      </c>
      <c r="O5" s="3">
        <f>N5/$N$22*100</f>
        <v>2.9715529264656375</v>
      </c>
      <c r="P5" s="2"/>
      <c r="Q5" s="1"/>
      <c r="R5" s="1"/>
      <c r="S5" s="1"/>
      <c r="T5" s="1"/>
      <c r="U5" s="1"/>
      <c r="V5" s="1"/>
      <c r="W5" s="1"/>
    </row>
    <row r="6" spans="1:23" ht="13.5" customHeight="1" x14ac:dyDescent="0.25">
      <c r="A6" s="13" t="s">
        <v>48</v>
      </c>
      <c r="B6" s="12" t="s">
        <v>47</v>
      </c>
      <c r="C6" s="11" t="s">
        <v>46</v>
      </c>
      <c r="D6" s="10">
        <v>3937</v>
      </c>
      <c r="E6" s="10">
        <v>3610</v>
      </c>
      <c r="F6" s="10">
        <f>D6+E6</f>
        <v>7547</v>
      </c>
      <c r="G6" s="26">
        <f>F6/$F$22*100</f>
        <v>5.0358656123844794</v>
      </c>
      <c r="H6" s="10">
        <v>4135</v>
      </c>
      <c r="I6" s="10">
        <v>3864</v>
      </c>
      <c r="J6" s="10">
        <f>H6+I6</f>
        <v>7999</v>
      </c>
      <c r="K6" s="26">
        <f>J6/$J$22*100</f>
        <v>4.643589014216964</v>
      </c>
      <c r="L6" s="10">
        <v>4220</v>
      </c>
      <c r="M6" s="10">
        <v>3969</v>
      </c>
      <c r="N6" s="10">
        <f>L6+M6</f>
        <v>8189</v>
      </c>
      <c r="O6" s="3">
        <f>N6/$N$22*100</f>
        <v>4.9229307940172173</v>
      </c>
      <c r="P6" s="2"/>
      <c r="Q6" s="1"/>
      <c r="R6" s="1"/>
      <c r="S6" s="1"/>
      <c r="T6" s="1"/>
      <c r="U6" s="1"/>
      <c r="V6" s="1"/>
      <c r="W6" s="1"/>
    </row>
    <row r="7" spans="1:23" ht="13.5" customHeight="1" x14ac:dyDescent="0.25">
      <c r="A7" s="13" t="s">
        <v>45</v>
      </c>
      <c r="B7" s="12" t="s">
        <v>44</v>
      </c>
      <c r="C7" s="11" t="s">
        <v>43</v>
      </c>
      <c r="D7" s="10">
        <v>4099</v>
      </c>
      <c r="E7" s="10">
        <v>3953</v>
      </c>
      <c r="F7" s="10">
        <f>D7+E7</f>
        <v>8052</v>
      </c>
      <c r="G7" s="26">
        <f>F7/$F$22*100</f>
        <v>5.372835551996797</v>
      </c>
      <c r="H7" s="10">
        <v>4753</v>
      </c>
      <c r="I7" s="10">
        <v>4503</v>
      </c>
      <c r="J7" s="10">
        <f>H7+I7</f>
        <v>9256</v>
      </c>
      <c r="K7" s="26">
        <f>J7/$J$22*100</f>
        <v>5.3733041524680853</v>
      </c>
      <c r="L7" s="10">
        <v>4803</v>
      </c>
      <c r="M7" s="10">
        <v>4498</v>
      </c>
      <c r="N7" s="10">
        <f>L7+M7</f>
        <v>9301</v>
      </c>
      <c r="O7" s="3">
        <f>N7/$N$22*100</f>
        <v>5.5914249987976721</v>
      </c>
      <c r="P7" s="2"/>
      <c r="Q7" s="1"/>
      <c r="R7" s="1"/>
      <c r="S7" s="1"/>
      <c r="T7" s="1"/>
      <c r="U7" s="1"/>
      <c r="V7" s="1"/>
      <c r="W7" s="1"/>
    </row>
    <row r="8" spans="1:23" ht="13.5" customHeight="1" x14ac:dyDescent="0.25">
      <c r="A8" s="13" t="s">
        <v>42</v>
      </c>
      <c r="B8" s="12" t="s">
        <v>41</v>
      </c>
      <c r="C8" s="11" t="s">
        <v>40</v>
      </c>
      <c r="D8" s="10">
        <v>4460</v>
      </c>
      <c r="E8" s="10">
        <v>4020</v>
      </c>
      <c r="F8" s="10">
        <f>D8+E8</f>
        <v>8480</v>
      </c>
      <c r="G8" s="26">
        <f>F8/$F$22*100</f>
        <v>5.6584259166583255</v>
      </c>
      <c r="H8" s="10">
        <v>5085</v>
      </c>
      <c r="I8" s="10">
        <v>4812</v>
      </c>
      <c r="J8" s="10">
        <f>H8+I8</f>
        <v>9897</v>
      </c>
      <c r="K8" s="26">
        <f>J8/$J$22*100</f>
        <v>5.7454182364927231</v>
      </c>
      <c r="L8" s="10">
        <v>5026</v>
      </c>
      <c r="M8" s="10">
        <v>4764</v>
      </c>
      <c r="N8" s="10">
        <f>L8+M8</f>
        <v>9790</v>
      </c>
      <c r="O8" s="3">
        <f>N8/$N$22*100</f>
        <v>5.8853941230221709</v>
      </c>
      <c r="P8" s="2"/>
      <c r="Q8" s="1"/>
      <c r="R8" s="1"/>
      <c r="S8" s="1"/>
      <c r="T8" s="1"/>
      <c r="U8" s="1"/>
      <c r="V8" s="1"/>
      <c r="W8" s="1"/>
    </row>
    <row r="9" spans="1:23" ht="13.5" customHeight="1" x14ac:dyDescent="0.25">
      <c r="A9" s="13" t="s">
        <v>39</v>
      </c>
      <c r="B9" s="12" t="s">
        <v>38</v>
      </c>
      <c r="C9" s="11" t="s">
        <v>37</v>
      </c>
      <c r="D9" s="10">
        <v>2959</v>
      </c>
      <c r="E9" s="10">
        <v>2696</v>
      </c>
      <c r="F9" s="10">
        <f>D9+E9</f>
        <v>5655</v>
      </c>
      <c r="G9" s="26">
        <f>F9/$F$22*100</f>
        <v>3.7733960564508053</v>
      </c>
      <c r="H9" s="10">
        <v>3122</v>
      </c>
      <c r="I9" s="10">
        <v>3028</v>
      </c>
      <c r="J9" s="10">
        <f>H9+I9</f>
        <v>6150</v>
      </c>
      <c r="K9" s="26">
        <f>J9/$J$22*100</f>
        <v>3.5702053303455843</v>
      </c>
      <c r="L9" s="10">
        <v>3048</v>
      </c>
      <c r="M9" s="10">
        <v>2870</v>
      </c>
      <c r="N9" s="10">
        <f>L9+M9</f>
        <v>5918</v>
      </c>
      <c r="O9" s="3">
        <f>N9/$N$22*100</f>
        <v>3.5576876833549749</v>
      </c>
      <c r="P9" s="2"/>
      <c r="Q9" s="1"/>
      <c r="R9" s="1"/>
      <c r="S9" s="1"/>
      <c r="T9" s="1"/>
      <c r="U9" s="1"/>
      <c r="V9" s="1"/>
      <c r="W9" s="1"/>
    </row>
    <row r="10" spans="1:23" ht="13.5" customHeight="1" x14ac:dyDescent="0.25">
      <c r="A10" s="13" t="s">
        <v>36</v>
      </c>
      <c r="B10" s="12" t="s">
        <v>35</v>
      </c>
      <c r="C10" s="11" t="s">
        <v>34</v>
      </c>
      <c r="D10" s="10">
        <v>2972</v>
      </c>
      <c r="E10" s="10">
        <v>2789</v>
      </c>
      <c r="F10" s="10">
        <f>D10+E10</f>
        <v>5761</v>
      </c>
      <c r="G10" s="26">
        <f>F10/$F$22*100</f>
        <v>3.8441263804090346</v>
      </c>
      <c r="H10" s="10">
        <v>3445</v>
      </c>
      <c r="I10" s="10">
        <v>3226</v>
      </c>
      <c r="J10" s="10">
        <f>H10+I10</f>
        <v>6671</v>
      </c>
      <c r="K10" s="26">
        <f>J10/$J$22*100</f>
        <v>3.8726568713390885</v>
      </c>
      <c r="L10" s="10">
        <v>3259</v>
      </c>
      <c r="M10" s="10">
        <v>3111</v>
      </c>
      <c r="N10" s="10">
        <f>L10+M10</f>
        <v>6370</v>
      </c>
      <c r="O10" s="3">
        <f>N10/$N$22*100</f>
        <v>3.8294137450103398</v>
      </c>
      <c r="P10" s="2"/>
      <c r="Q10" s="1"/>
      <c r="R10" s="1"/>
      <c r="S10" s="1"/>
      <c r="T10" s="1"/>
      <c r="U10" s="1"/>
      <c r="V10" s="1"/>
      <c r="W10" s="1"/>
    </row>
    <row r="11" spans="1:23" ht="13.5" customHeight="1" x14ac:dyDescent="0.25">
      <c r="A11" s="13" t="s">
        <v>33</v>
      </c>
      <c r="B11" s="12" t="s">
        <v>32</v>
      </c>
      <c r="C11" s="11" t="s">
        <v>31</v>
      </c>
      <c r="D11" s="10">
        <v>3414</v>
      </c>
      <c r="E11" s="10">
        <v>3251</v>
      </c>
      <c r="F11" s="10">
        <f>D11+E11</f>
        <v>6665</v>
      </c>
      <c r="G11" s="26">
        <f>F11/$F$22*100</f>
        <v>4.4473359356754418</v>
      </c>
      <c r="H11" s="10">
        <v>3839</v>
      </c>
      <c r="I11" s="10">
        <v>3462</v>
      </c>
      <c r="J11" s="10">
        <f>H11+I11</f>
        <v>7301</v>
      </c>
      <c r="K11" s="26">
        <f>J11/$J$22*100</f>
        <v>4.2383852222525391</v>
      </c>
      <c r="L11" s="10">
        <v>3851</v>
      </c>
      <c r="M11" s="10">
        <v>3492</v>
      </c>
      <c r="N11" s="10">
        <f>L11+M11</f>
        <v>7343</v>
      </c>
      <c r="O11" s="3">
        <f>N11/$N$22*100</f>
        <v>4.4143461741932377</v>
      </c>
      <c r="P11" s="2"/>
      <c r="Q11" s="1"/>
      <c r="R11" s="1"/>
      <c r="S11" s="1"/>
      <c r="T11" s="1"/>
      <c r="U11" s="1"/>
      <c r="V11" s="1"/>
      <c r="W11" s="1"/>
    </row>
    <row r="12" spans="1:23" ht="13.5" customHeight="1" x14ac:dyDescent="0.25">
      <c r="A12" s="13" t="s">
        <v>30</v>
      </c>
      <c r="B12" s="12" t="s">
        <v>29</v>
      </c>
      <c r="C12" s="11" t="s">
        <v>28</v>
      </c>
      <c r="D12" s="10">
        <v>6735</v>
      </c>
      <c r="E12" s="10">
        <v>6360</v>
      </c>
      <c r="F12" s="10">
        <f>D12+E12</f>
        <v>13095</v>
      </c>
      <c r="G12" s="26">
        <f>F12/$F$22*100</f>
        <v>8.7378640776699026</v>
      </c>
      <c r="H12" s="10">
        <v>7766</v>
      </c>
      <c r="I12" s="10">
        <v>7338</v>
      </c>
      <c r="J12" s="10">
        <f>H12+I12</f>
        <v>15104</v>
      </c>
      <c r="K12" s="26">
        <f>J12/$J$22*100</f>
        <v>8.7681920828519839</v>
      </c>
      <c r="L12" s="10">
        <v>7235</v>
      </c>
      <c r="M12" s="10">
        <v>6840</v>
      </c>
      <c r="N12" s="10">
        <f>L12+M12</f>
        <v>14075</v>
      </c>
      <c r="O12" s="3">
        <f>N12/$N$22*100</f>
        <v>8.4613812340691581</v>
      </c>
      <c r="P12" s="2"/>
      <c r="Q12" s="1"/>
      <c r="R12" s="1"/>
      <c r="S12" s="1"/>
      <c r="T12" s="1"/>
      <c r="U12" s="1"/>
      <c r="V12" s="1"/>
      <c r="W12" s="1"/>
    </row>
    <row r="13" spans="1:23" ht="13.5" customHeight="1" x14ac:dyDescent="0.25">
      <c r="A13" s="13" t="s">
        <v>27</v>
      </c>
      <c r="B13" s="12" t="s">
        <v>26</v>
      </c>
      <c r="C13" s="11" t="s">
        <v>25</v>
      </c>
      <c r="D13" s="10">
        <v>7484</v>
      </c>
      <c r="E13" s="10">
        <v>6946</v>
      </c>
      <c r="F13" s="10">
        <f>D13+E13</f>
        <v>14430</v>
      </c>
      <c r="G13" s="26">
        <f>F13/$F$22*100</f>
        <v>9.6286657992192985</v>
      </c>
      <c r="H13" s="10">
        <v>8164</v>
      </c>
      <c r="I13" s="10">
        <v>7808</v>
      </c>
      <c r="J13" s="10">
        <f>H13+I13</f>
        <v>15972</v>
      </c>
      <c r="K13" s="26">
        <f>J13/$J$22*100</f>
        <v>9.2720844774438493</v>
      </c>
      <c r="L13" s="10">
        <v>8239</v>
      </c>
      <c r="M13" s="10">
        <v>7855</v>
      </c>
      <c r="N13" s="10">
        <f>L13+M13</f>
        <v>16094</v>
      </c>
      <c r="O13" s="3">
        <f>N13/$N$22*100</f>
        <v>9.6751310537200013</v>
      </c>
      <c r="P13" s="2"/>
      <c r="Q13" s="1"/>
      <c r="R13" s="1"/>
      <c r="S13" s="1"/>
      <c r="T13" s="1"/>
      <c r="U13" s="1"/>
      <c r="V13" s="1"/>
      <c r="W13" s="1"/>
    </row>
    <row r="14" spans="1:23" ht="13.5" customHeight="1" x14ac:dyDescent="0.25">
      <c r="A14" s="13" t="s">
        <v>24</v>
      </c>
      <c r="B14" s="12" t="s">
        <v>23</v>
      </c>
      <c r="C14" s="11" t="s">
        <v>22</v>
      </c>
      <c r="D14" s="10">
        <v>3430</v>
      </c>
      <c r="E14" s="10">
        <v>3107</v>
      </c>
      <c r="F14" s="10">
        <f>D14+E14</f>
        <v>6537</v>
      </c>
      <c r="G14" s="26">
        <f>F14/$F$22*100</f>
        <v>4.3619257331598433</v>
      </c>
      <c r="H14" s="10">
        <v>4075</v>
      </c>
      <c r="I14" s="10">
        <v>3751</v>
      </c>
      <c r="J14" s="10">
        <f>H14+I14</f>
        <v>7826</v>
      </c>
      <c r="K14" s="26">
        <f>J14/$J$22*100</f>
        <v>4.5431588480137464</v>
      </c>
      <c r="L14" s="10">
        <v>3425</v>
      </c>
      <c r="M14" s="10">
        <v>3386</v>
      </c>
      <c r="N14" s="10">
        <f>L14+M14</f>
        <v>6811</v>
      </c>
      <c r="O14" s="3">
        <f>N14/$N$22*100</f>
        <v>4.0945270042802866</v>
      </c>
      <c r="P14" s="2"/>
      <c r="Q14" s="1"/>
      <c r="R14" s="1"/>
      <c r="S14" s="1"/>
      <c r="T14" s="1"/>
      <c r="U14" s="1"/>
      <c r="V14" s="1"/>
      <c r="W14" s="1"/>
    </row>
    <row r="15" spans="1:23" ht="13.5" customHeight="1" x14ac:dyDescent="0.25">
      <c r="A15" s="13" t="s">
        <v>21</v>
      </c>
      <c r="B15" s="12" t="s">
        <v>20</v>
      </c>
      <c r="C15" s="11" t="s">
        <v>19</v>
      </c>
      <c r="D15" s="10">
        <v>2581</v>
      </c>
      <c r="E15" s="10">
        <v>2396</v>
      </c>
      <c r="F15" s="10">
        <f>D15+E15</f>
        <v>4977</v>
      </c>
      <c r="G15" s="26">
        <f>F15/$F$22*100</f>
        <v>3.3209888900010012</v>
      </c>
      <c r="H15" s="10">
        <v>2962</v>
      </c>
      <c r="I15" s="10">
        <v>2818</v>
      </c>
      <c r="J15" s="10">
        <f>H15+I15</f>
        <v>5780</v>
      </c>
      <c r="K15" s="26">
        <f>J15/$J$22*100</f>
        <v>3.3554124893329229</v>
      </c>
      <c r="L15" s="10">
        <v>2889</v>
      </c>
      <c r="M15" s="10">
        <v>2638</v>
      </c>
      <c r="N15" s="10">
        <f>L15+M15</f>
        <v>5527</v>
      </c>
      <c r="O15" s="3">
        <f>N15/$N$22*100</f>
        <v>3.3226326167460205</v>
      </c>
      <c r="P15" s="2"/>
      <c r="Q15" s="1"/>
      <c r="R15" s="1"/>
      <c r="S15" s="1"/>
      <c r="T15" s="1"/>
      <c r="U15" s="1"/>
      <c r="V15" s="1"/>
      <c r="W15" s="1"/>
    </row>
    <row r="16" spans="1:23" ht="13.5" customHeight="1" x14ac:dyDescent="0.25">
      <c r="A16" s="13" t="s">
        <v>18</v>
      </c>
      <c r="B16" s="12" t="s">
        <v>17</v>
      </c>
      <c r="C16" s="11" t="s">
        <v>16</v>
      </c>
      <c r="D16" s="10">
        <v>5395</v>
      </c>
      <c r="E16" s="10">
        <v>4890</v>
      </c>
      <c r="F16" s="10">
        <f>D16+E16</f>
        <v>10285</v>
      </c>
      <c r="G16" s="26">
        <f>F16/$F$22*100</f>
        <v>6.8628432255696801</v>
      </c>
      <c r="H16" s="10">
        <v>6399</v>
      </c>
      <c r="I16" s="10">
        <v>5935</v>
      </c>
      <c r="J16" s="10">
        <f>H16+I16</f>
        <v>12334</v>
      </c>
      <c r="K16" s="26">
        <f>J16/$J$22*100</f>
        <v>7.160148381216656</v>
      </c>
      <c r="L16" s="10">
        <v>6094</v>
      </c>
      <c r="M16" s="10">
        <v>5574</v>
      </c>
      <c r="N16" s="10">
        <f>L16+M16</f>
        <v>11668</v>
      </c>
      <c r="O16" s="3">
        <f>N16/$N$22*100</f>
        <v>7.0143798393690187</v>
      </c>
      <c r="P16" s="2"/>
      <c r="Q16" s="1"/>
      <c r="R16" s="1"/>
      <c r="S16" s="1"/>
      <c r="T16" s="1"/>
      <c r="U16" s="1"/>
      <c r="V16" s="1"/>
      <c r="W16" s="1"/>
    </row>
    <row r="17" spans="1:23" ht="13.5" customHeight="1" x14ac:dyDescent="0.25">
      <c r="A17" s="13" t="s">
        <v>15</v>
      </c>
      <c r="B17" s="12" t="s">
        <v>14</v>
      </c>
      <c r="C17" s="11" t="s">
        <v>13</v>
      </c>
      <c r="D17" s="10">
        <v>4453</v>
      </c>
      <c r="E17" s="10">
        <v>4122</v>
      </c>
      <c r="F17" s="10">
        <f>D17+E17</f>
        <v>8575</v>
      </c>
      <c r="G17" s="26">
        <f>F17/$F$22*100</f>
        <v>5.7218163013378707</v>
      </c>
      <c r="H17" s="10">
        <v>4975</v>
      </c>
      <c r="I17" s="10">
        <v>4688</v>
      </c>
      <c r="J17" s="10">
        <f>H17+I17</f>
        <v>9663</v>
      </c>
      <c r="K17" s="26">
        <f>J17/$J$22*100</f>
        <v>5.609576277582013</v>
      </c>
      <c r="L17" s="10">
        <v>4655</v>
      </c>
      <c r="M17" s="10">
        <v>4313</v>
      </c>
      <c r="N17" s="10">
        <f>L17+M17</f>
        <v>8968</v>
      </c>
      <c r="O17" s="3">
        <f>N17/$N$22*100</f>
        <v>5.3912374356754684</v>
      </c>
      <c r="P17" s="2"/>
      <c r="Q17" s="1"/>
      <c r="R17" s="1"/>
      <c r="S17" s="1"/>
      <c r="T17" s="1"/>
      <c r="U17" s="1"/>
      <c r="V17" s="1"/>
      <c r="W17" s="1"/>
    </row>
    <row r="18" spans="1:23" ht="13.5" customHeight="1" x14ac:dyDescent="0.25">
      <c r="A18" s="13" t="s">
        <v>12</v>
      </c>
      <c r="B18" s="12" t="s">
        <v>11</v>
      </c>
      <c r="C18" s="11" t="s">
        <v>10</v>
      </c>
      <c r="D18" s="10">
        <v>7745</v>
      </c>
      <c r="E18" s="10">
        <v>7258</v>
      </c>
      <c r="F18" s="10">
        <f>D18+E18</f>
        <v>15003</v>
      </c>
      <c r="G18" s="26">
        <f>F18/$F$22*100</f>
        <v>10.011009908918027</v>
      </c>
      <c r="H18" s="10">
        <v>8620</v>
      </c>
      <c r="I18" s="10">
        <v>8056</v>
      </c>
      <c r="J18" s="10">
        <f>H18+I18</f>
        <v>16676</v>
      </c>
      <c r="K18" s="26">
        <f>J18/$J$22*100</f>
        <v>9.6807713965598321</v>
      </c>
      <c r="L18" s="10">
        <v>8449</v>
      </c>
      <c r="M18" s="10">
        <v>7676</v>
      </c>
      <c r="N18" s="10">
        <f>L18+M18</f>
        <v>16125</v>
      </c>
      <c r="O18" s="3">
        <f>N18/$N$22*100</f>
        <v>9.6937671331698176</v>
      </c>
      <c r="P18" s="2"/>
      <c r="Q18" s="1"/>
      <c r="R18" s="1"/>
      <c r="S18" s="1"/>
      <c r="T18" s="1"/>
      <c r="U18" s="1"/>
      <c r="V18" s="1"/>
      <c r="W18" s="1"/>
    </row>
    <row r="19" spans="1:23" ht="13.5" customHeight="1" x14ac:dyDescent="0.25">
      <c r="A19" s="13" t="s">
        <v>9</v>
      </c>
      <c r="B19" s="12" t="s">
        <v>8</v>
      </c>
      <c r="C19" s="11" t="s">
        <v>7</v>
      </c>
      <c r="D19" s="10">
        <v>5831</v>
      </c>
      <c r="E19" s="10">
        <v>5425</v>
      </c>
      <c r="F19" s="10">
        <f>D19+E19</f>
        <v>11256</v>
      </c>
      <c r="G19" s="26">
        <f>F19/$F$22*100</f>
        <v>7.5107596837153441</v>
      </c>
      <c r="H19" s="10">
        <v>7085</v>
      </c>
      <c r="I19" s="10">
        <v>6858</v>
      </c>
      <c r="J19" s="10">
        <f>H19+I19</f>
        <v>13943</v>
      </c>
      <c r="K19" s="26">
        <f>J19/$J$22*100</f>
        <v>8.0942069790257705</v>
      </c>
      <c r="L19" s="10">
        <v>6720</v>
      </c>
      <c r="M19" s="10">
        <v>6339</v>
      </c>
      <c r="N19" s="10">
        <f>L19+M19</f>
        <v>13059</v>
      </c>
      <c r="O19" s="3">
        <f>N19/$N$22*100</f>
        <v>7.8505987591978066</v>
      </c>
      <c r="P19" s="2"/>
      <c r="Q19" s="1"/>
      <c r="R19" s="1"/>
      <c r="S19" s="1"/>
      <c r="T19" s="1"/>
      <c r="U19" s="1"/>
      <c r="V19" s="1"/>
      <c r="W19" s="1"/>
    </row>
    <row r="20" spans="1:23" ht="13.5" customHeight="1" x14ac:dyDescent="0.25">
      <c r="A20" s="13" t="s">
        <v>6</v>
      </c>
      <c r="B20" s="12" t="s">
        <v>5</v>
      </c>
      <c r="C20" s="11" t="s">
        <v>4</v>
      </c>
      <c r="D20" s="10">
        <v>5339</v>
      </c>
      <c r="E20" s="10">
        <v>4999</v>
      </c>
      <c r="F20" s="10">
        <f>D20+E20</f>
        <v>10338</v>
      </c>
      <c r="G20" s="26">
        <f>F20/$F$22*100</f>
        <v>6.8982083875487943</v>
      </c>
      <c r="H20" s="10">
        <v>6277</v>
      </c>
      <c r="I20" s="10">
        <v>5989</v>
      </c>
      <c r="J20" s="10">
        <f>H20+I20</f>
        <v>12266</v>
      </c>
      <c r="K20" s="26">
        <f>J20/$J$22*100</f>
        <v>7.1206729401656803</v>
      </c>
      <c r="L20" s="10">
        <v>6124</v>
      </c>
      <c r="M20" s="10">
        <v>5763</v>
      </c>
      <c r="N20" s="10">
        <f>L20+M20</f>
        <v>11887</v>
      </c>
      <c r="O20" s="3">
        <f>N20/$N$22*100</f>
        <v>7.1460347232241626</v>
      </c>
      <c r="P20" s="2"/>
      <c r="Q20" s="1"/>
      <c r="R20" s="1"/>
      <c r="S20" s="1"/>
      <c r="T20" s="1"/>
      <c r="U20" s="1"/>
      <c r="V20" s="1"/>
      <c r="W20" s="1"/>
    </row>
    <row r="21" spans="1:23" ht="13.5" customHeight="1" x14ac:dyDescent="0.25">
      <c r="A21" s="13" t="s">
        <v>3</v>
      </c>
      <c r="B21" s="12" t="s">
        <v>2</v>
      </c>
      <c r="C21" s="11" t="s">
        <v>1</v>
      </c>
      <c r="D21" s="10">
        <v>4531</v>
      </c>
      <c r="E21" s="10">
        <v>4300</v>
      </c>
      <c r="F21" s="10">
        <f>D21+E21</f>
        <v>8831</v>
      </c>
      <c r="G21" s="26">
        <f>F21/$F$22*100</f>
        <v>5.8926367063690659</v>
      </c>
      <c r="H21" s="10">
        <v>5444</v>
      </c>
      <c r="I21" s="10">
        <v>5037</v>
      </c>
      <c r="J21" s="10">
        <f>H21+I21</f>
        <v>10481</v>
      </c>
      <c r="K21" s="26">
        <f>J21/$J$22*100</f>
        <v>6.0844426125775719</v>
      </c>
      <c r="L21" s="10">
        <v>5208</v>
      </c>
      <c r="M21" s="10">
        <v>5068</v>
      </c>
      <c r="N21" s="10">
        <f>L21+M21</f>
        <v>10276</v>
      </c>
      <c r="O21" s="3">
        <f>N21/$N$22*100</f>
        <v>6.1775597556870103</v>
      </c>
      <c r="P21" s="2"/>
      <c r="Q21" s="1"/>
      <c r="R21" s="1"/>
      <c r="S21" s="1"/>
      <c r="T21" s="1"/>
      <c r="U21" s="1"/>
      <c r="V21" s="1"/>
      <c r="W21" s="1"/>
    </row>
    <row r="22" spans="1:23" ht="13.5" customHeight="1" x14ac:dyDescent="0.25">
      <c r="A22" s="8" t="s">
        <v>0</v>
      </c>
      <c r="B22" s="7"/>
      <c r="C22" s="4"/>
      <c r="D22" s="6">
        <f>SUM(D5:D21)</f>
        <v>77601</v>
      </c>
      <c r="E22" s="6">
        <f>SUM(E5:E21)</f>
        <v>72264</v>
      </c>
      <c r="F22" s="6">
        <f>SUM(F5:F21)</f>
        <v>149865</v>
      </c>
      <c r="G22" s="26">
        <f>F22/H132*100</f>
        <v>7.4217966527258818</v>
      </c>
      <c r="H22" s="6">
        <f>SUM(H5:H21)</f>
        <v>88670</v>
      </c>
      <c r="I22" s="6">
        <f>SUM(I5:I21)</f>
        <v>83589</v>
      </c>
      <c r="J22" s="6">
        <f>SUM(J5:J21)</f>
        <v>172259</v>
      </c>
      <c r="K22" s="26">
        <f>J22/H132*100</f>
        <v>8.5308195349274865</v>
      </c>
      <c r="L22" s="6">
        <f>SUM(L5:L21)</f>
        <v>85822</v>
      </c>
      <c r="M22" s="6">
        <f>SUM(M5:M21)</f>
        <v>80522</v>
      </c>
      <c r="N22" s="6">
        <f>L22+M22</f>
        <v>166344</v>
      </c>
      <c r="O22" s="3">
        <f>N22/H132*100</f>
        <v>8.2378897167519707</v>
      </c>
      <c r="P22" s="2"/>
      <c r="Q22" s="1"/>
      <c r="R22" s="1"/>
      <c r="S22" s="1"/>
      <c r="T22" s="1"/>
      <c r="U22" s="1"/>
      <c r="V22" s="1"/>
      <c r="W22" s="1"/>
    </row>
    <row r="23" spans="1:23" ht="21.75" customHeight="1" x14ac:dyDescent="0.25">
      <c r="A23" s="23" t="s">
        <v>58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"/>
      <c r="Q23" s="1"/>
      <c r="R23" s="1"/>
      <c r="S23" s="1"/>
      <c r="T23" s="1"/>
      <c r="U23" s="1"/>
      <c r="V23" s="1"/>
      <c r="W23" s="1"/>
    </row>
    <row r="24" spans="1:23" ht="0.75" customHeight="1" x14ac:dyDescent="0.25">
      <c r="A24" s="21" t="s">
        <v>73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/>
      <c r="P24" s="2"/>
      <c r="Q24" s="1"/>
      <c r="R24" s="1"/>
      <c r="S24" s="1"/>
      <c r="T24" s="1"/>
      <c r="U24" s="1"/>
      <c r="V24" s="1"/>
      <c r="W24" s="1"/>
    </row>
    <row r="25" spans="1:23" ht="13.5" customHeight="1" x14ac:dyDescent="0.25">
      <c r="A25" s="20" t="s">
        <v>57</v>
      </c>
      <c r="B25" s="25" t="s">
        <v>53</v>
      </c>
      <c r="C25" s="4"/>
      <c r="D25" s="14" t="s">
        <v>72</v>
      </c>
      <c r="E25" s="7"/>
      <c r="F25" s="7"/>
      <c r="G25" s="4"/>
      <c r="H25" s="14" t="s">
        <v>71</v>
      </c>
      <c r="I25" s="7"/>
      <c r="J25" s="7"/>
      <c r="K25" s="4"/>
      <c r="L25" s="14" t="s">
        <v>70</v>
      </c>
      <c r="M25" s="7"/>
      <c r="N25" s="7"/>
      <c r="O25" s="4"/>
      <c r="P25" s="2"/>
      <c r="Q25" s="1"/>
      <c r="R25" s="1"/>
      <c r="S25" s="1"/>
      <c r="T25" s="1"/>
      <c r="U25" s="1"/>
      <c r="V25" s="1"/>
      <c r="W25" s="1"/>
    </row>
    <row r="26" spans="1:23" ht="16.5" customHeight="1" x14ac:dyDescent="0.25">
      <c r="A26" s="17"/>
      <c r="B26" s="24" t="s">
        <v>60</v>
      </c>
      <c r="C26" s="24" t="s">
        <v>59</v>
      </c>
      <c r="D26" s="12" t="s">
        <v>55</v>
      </c>
      <c r="E26" s="12" t="s">
        <v>54</v>
      </c>
      <c r="F26" s="12" t="s">
        <v>0</v>
      </c>
      <c r="G26" s="12" t="s">
        <v>52</v>
      </c>
      <c r="H26" s="12" t="s">
        <v>55</v>
      </c>
      <c r="I26" s="12" t="s">
        <v>54</v>
      </c>
      <c r="J26" s="12" t="s">
        <v>0</v>
      </c>
      <c r="K26" s="12" t="s">
        <v>52</v>
      </c>
      <c r="L26" s="12" t="s">
        <v>55</v>
      </c>
      <c r="M26" s="12" t="s">
        <v>54</v>
      </c>
      <c r="N26" s="12" t="s">
        <v>0</v>
      </c>
      <c r="O26" s="12" t="s">
        <v>52</v>
      </c>
      <c r="P26" s="2"/>
      <c r="Q26" s="1"/>
      <c r="R26" s="1"/>
      <c r="S26" s="1"/>
      <c r="T26" s="1"/>
      <c r="U26" s="1"/>
      <c r="V26" s="1"/>
      <c r="W26" s="1"/>
    </row>
    <row r="27" spans="1:23" ht="18.75" customHeight="1" x14ac:dyDescent="0.25">
      <c r="A27" s="13" t="s">
        <v>51</v>
      </c>
      <c r="B27" s="12" t="s">
        <v>50</v>
      </c>
      <c r="C27" s="11" t="s">
        <v>49</v>
      </c>
      <c r="D27" s="10">
        <v>2159</v>
      </c>
      <c r="E27" s="10">
        <v>2147</v>
      </c>
      <c r="F27" s="10">
        <f>D27+E27</f>
        <v>4306</v>
      </c>
      <c r="G27" s="3">
        <f>F27/$F$44*100</f>
        <v>3.2018202638192821</v>
      </c>
      <c r="H27" s="10">
        <v>2743</v>
      </c>
      <c r="I27" s="10">
        <v>2564</v>
      </c>
      <c r="J27" s="10">
        <f>H27+I27</f>
        <v>5307</v>
      </c>
      <c r="K27" s="3">
        <f>J27/$J$44*100</f>
        <v>3.1356908623593012</v>
      </c>
      <c r="L27" s="10">
        <v>2588</v>
      </c>
      <c r="M27" s="10">
        <v>2488</v>
      </c>
      <c r="N27" s="10">
        <f>L27+M27</f>
        <v>5076</v>
      </c>
      <c r="O27" s="3">
        <f>N27/$N$44*100</f>
        <v>2.9401032163895118</v>
      </c>
      <c r="P27" s="2"/>
      <c r="Q27" s="1"/>
      <c r="R27" s="1"/>
      <c r="S27" s="1"/>
      <c r="T27" s="1"/>
      <c r="U27" s="1"/>
      <c r="V27" s="1"/>
      <c r="W27" s="1"/>
    </row>
    <row r="28" spans="1:23" ht="13.5" customHeight="1" x14ac:dyDescent="0.25">
      <c r="A28" s="13" t="s">
        <v>48</v>
      </c>
      <c r="B28" s="12" t="s">
        <v>47</v>
      </c>
      <c r="C28" s="11" t="s">
        <v>46</v>
      </c>
      <c r="D28" s="10">
        <v>3624</v>
      </c>
      <c r="E28" s="10">
        <v>3412</v>
      </c>
      <c r="F28" s="10">
        <f>D28+E28</f>
        <v>7036</v>
      </c>
      <c r="G28" s="3">
        <f>F28/$F$44*100</f>
        <v>5.2317713367934209</v>
      </c>
      <c r="H28" s="10">
        <v>4824</v>
      </c>
      <c r="I28" s="10">
        <v>4466</v>
      </c>
      <c r="J28" s="10">
        <f>H28+I28</f>
        <v>9290</v>
      </c>
      <c r="K28" s="3">
        <f>J28/$J$44*100</f>
        <v>5.4890838724925404</v>
      </c>
      <c r="L28" s="10">
        <v>4483</v>
      </c>
      <c r="M28" s="10">
        <v>4118</v>
      </c>
      <c r="N28" s="10">
        <f>L28+M28</f>
        <v>8601</v>
      </c>
      <c r="O28" s="3">
        <f>N28/$N$44*100</f>
        <v>4.9818415611044502</v>
      </c>
      <c r="P28" s="2"/>
      <c r="Q28" s="1"/>
      <c r="R28" s="1"/>
      <c r="S28" s="1"/>
      <c r="T28" s="1"/>
      <c r="U28" s="1"/>
      <c r="V28" s="1"/>
      <c r="W28" s="1"/>
    </row>
    <row r="29" spans="1:23" ht="13.5" customHeight="1" x14ac:dyDescent="0.25">
      <c r="A29" s="13" t="s">
        <v>45</v>
      </c>
      <c r="B29" s="12" t="s">
        <v>44</v>
      </c>
      <c r="C29" s="11" t="s">
        <v>43</v>
      </c>
      <c r="D29" s="10">
        <v>4106</v>
      </c>
      <c r="E29" s="10">
        <v>3913</v>
      </c>
      <c r="F29" s="10">
        <f>D29+E29</f>
        <v>8019</v>
      </c>
      <c r="G29" s="3">
        <f>F29/$F$44*100</f>
        <v>5.9627024374284314</v>
      </c>
      <c r="H29" s="10">
        <v>5021</v>
      </c>
      <c r="I29" s="10">
        <v>4561</v>
      </c>
      <c r="J29" s="10">
        <f>H29+I29</f>
        <v>9582</v>
      </c>
      <c r="K29" s="3">
        <f>J29/$J$44*100</f>
        <v>5.6616148187538773</v>
      </c>
      <c r="L29" s="10">
        <v>5117</v>
      </c>
      <c r="M29" s="10">
        <v>4449</v>
      </c>
      <c r="N29" s="10">
        <f>L29+M29</f>
        <v>9566</v>
      </c>
      <c r="O29" s="3">
        <f>N29/$N$44*100</f>
        <v>5.540785533487405</v>
      </c>
      <c r="P29" s="2"/>
      <c r="Q29" s="1"/>
      <c r="R29" s="1"/>
      <c r="S29" s="1"/>
      <c r="T29" s="1"/>
      <c r="U29" s="1"/>
      <c r="V29" s="1"/>
      <c r="W29" s="1"/>
    </row>
    <row r="30" spans="1:23" ht="13.5" customHeight="1" x14ac:dyDescent="0.25">
      <c r="A30" s="13" t="s">
        <v>42</v>
      </c>
      <c r="B30" s="12" t="s">
        <v>41</v>
      </c>
      <c r="C30" s="11" t="s">
        <v>40</v>
      </c>
      <c r="D30" s="10">
        <v>3922</v>
      </c>
      <c r="E30" s="10">
        <v>4005</v>
      </c>
      <c r="F30" s="10">
        <f>D30+E30</f>
        <v>7927</v>
      </c>
      <c r="G30" s="3">
        <f>F30/$F$44*100</f>
        <v>5.8942938298410237</v>
      </c>
      <c r="H30" s="10">
        <v>5118</v>
      </c>
      <c r="I30" s="10">
        <v>4719</v>
      </c>
      <c r="J30" s="10">
        <f>H30+I30</f>
        <v>9837</v>
      </c>
      <c r="K30" s="3">
        <f>J30/$J$44*100</f>
        <v>5.8122839670300452</v>
      </c>
      <c r="L30" s="10">
        <v>5302</v>
      </c>
      <c r="M30" s="10">
        <v>4720</v>
      </c>
      <c r="N30" s="10">
        <f>L30+M30</f>
        <v>10022</v>
      </c>
      <c r="O30" s="3">
        <f>N30/$N$44*100</f>
        <v>5.8049082810590393</v>
      </c>
      <c r="P30" s="2"/>
      <c r="Q30" s="1"/>
      <c r="R30" s="1"/>
      <c r="S30" s="1"/>
      <c r="T30" s="1"/>
      <c r="U30" s="1"/>
      <c r="V30" s="1"/>
      <c r="W30" s="1"/>
    </row>
    <row r="31" spans="1:23" ht="13.5" customHeight="1" x14ac:dyDescent="0.25">
      <c r="A31" s="13" t="s">
        <v>39</v>
      </c>
      <c r="B31" s="12" t="s">
        <v>38</v>
      </c>
      <c r="C31" s="11" t="s">
        <v>37</v>
      </c>
      <c r="D31" s="10">
        <v>2405</v>
      </c>
      <c r="E31" s="10">
        <v>2395</v>
      </c>
      <c r="F31" s="10">
        <f>D31+E31</f>
        <v>4800</v>
      </c>
      <c r="G31" s="3">
        <f>F31/$F$44*100</f>
        <v>3.5691447436907926</v>
      </c>
      <c r="H31" s="10">
        <v>3157</v>
      </c>
      <c r="I31" s="10">
        <v>3054</v>
      </c>
      <c r="J31" s="10">
        <f>H31+I31</f>
        <v>6211</v>
      </c>
      <c r="K31" s="3">
        <f>J31/$J$44*100</f>
        <v>3.6698277644834407</v>
      </c>
      <c r="L31" s="10">
        <v>3288</v>
      </c>
      <c r="M31" s="10">
        <v>2920</v>
      </c>
      <c r="N31" s="10">
        <f>L31+M31</f>
        <v>6208</v>
      </c>
      <c r="O31" s="3">
        <f>N31/$N$44*100</f>
        <v>3.5957763529050606</v>
      </c>
      <c r="P31" s="2"/>
      <c r="Q31" s="1"/>
      <c r="R31" s="1"/>
      <c r="S31" s="1"/>
      <c r="T31" s="1"/>
      <c r="U31" s="1"/>
      <c r="V31" s="1"/>
      <c r="W31" s="1"/>
    </row>
    <row r="32" spans="1:23" ht="13.5" customHeight="1" x14ac:dyDescent="0.25">
      <c r="A32" s="13" t="s">
        <v>36</v>
      </c>
      <c r="B32" s="12" t="s">
        <v>35</v>
      </c>
      <c r="C32" s="11" t="s">
        <v>34</v>
      </c>
      <c r="D32" s="10">
        <v>2629</v>
      </c>
      <c r="E32" s="10">
        <v>2563</v>
      </c>
      <c r="F32" s="10">
        <f>D32+E32</f>
        <v>5192</v>
      </c>
      <c r="G32" s="3">
        <f>F32/$F$44*100</f>
        <v>3.860624897758874</v>
      </c>
      <c r="H32" s="10">
        <v>3296</v>
      </c>
      <c r="I32" s="10">
        <v>3102</v>
      </c>
      <c r="J32" s="10">
        <f>H32+I32</f>
        <v>6398</v>
      </c>
      <c r="K32" s="3">
        <f>J32/$J$44*100</f>
        <v>3.7803184732192978</v>
      </c>
      <c r="L32" s="10">
        <v>3722</v>
      </c>
      <c r="M32" s="10">
        <v>3358</v>
      </c>
      <c r="N32" s="10">
        <f>L32+M32</f>
        <v>7080</v>
      </c>
      <c r="O32" s="3">
        <f>N32/$N$44*100</f>
        <v>4.1008531859806432</v>
      </c>
      <c r="P32" s="2"/>
      <c r="Q32" s="1"/>
      <c r="R32" s="1"/>
      <c r="S32" s="1"/>
      <c r="T32" s="1"/>
      <c r="U32" s="1"/>
      <c r="V32" s="1"/>
      <c r="W32" s="1"/>
    </row>
    <row r="33" spans="1:23" ht="13.5" customHeight="1" x14ac:dyDescent="0.25">
      <c r="A33" s="13" t="s">
        <v>33</v>
      </c>
      <c r="B33" s="12" t="s">
        <v>32</v>
      </c>
      <c r="C33" s="11" t="s">
        <v>31</v>
      </c>
      <c r="D33" s="10">
        <v>2980</v>
      </c>
      <c r="E33" s="10">
        <v>2952</v>
      </c>
      <c r="F33" s="10">
        <f>D33+E33</f>
        <v>5932</v>
      </c>
      <c r="G33" s="3">
        <f>F33/$F$44*100</f>
        <v>4.4108680457445386</v>
      </c>
      <c r="H33" s="10">
        <v>3694</v>
      </c>
      <c r="I33" s="10">
        <v>3497</v>
      </c>
      <c r="J33" s="10">
        <f>H33+I33</f>
        <v>7191</v>
      </c>
      <c r="K33" s="3">
        <f>J33/$J$44*100</f>
        <v>4.2488699813879292</v>
      </c>
      <c r="L33" s="10">
        <v>3799</v>
      </c>
      <c r="M33" s="10">
        <v>3470</v>
      </c>
      <c r="N33" s="10">
        <f>L33+M33</f>
        <v>7269</v>
      </c>
      <c r="O33" s="3">
        <f>N33/$N$44*100</f>
        <v>4.2103251142504652</v>
      </c>
      <c r="P33" s="2"/>
      <c r="Q33" s="1"/>
      <c r="R33" s="1"/>
      <c r="S33" s="1"/>
      <c r="T33" s="1"/>
      <c r="U33" s="1"/>
      <c r="V33" s="1"/>
      <c r="W33" s="1"/>
    </row>
    <row r="34" spans="1:23" ht="13.5" customHeight="1" x14ac:dyDescent="0.25">
      <c r="A34" s="13" t="s">
        <v>30</v>
      </c>
      <c r="B34" s="12" t="s">
        <v>29</v>
      </c>
      <c r="C34" s="11" t="s">
        <v>28</v>
      </c>
      <c r="D34" s="10">
        <v>5518</v>
      </c>
      <c r="E34" s="10">
        <v>5387</v>
      </c>
      <c r="F34" s="10">
        <f>D34+E34</f>
        <v>10905</v>
      </c>
      <c r="G34" s="3">
        <f>F34/$F$44*100</f>
        <v>8.1086507145725211</v>
      </c>
      <c r="H34" s="10">
        <v>6786</v>
      </c>
      <c r="I34" s="10">
        <v>6656</v>
      </c>
      <c r="J34" s="10">
        <f>H34+I34</f>
        <v>13442</v>
      </c>
      <c r="K34" s="3">
        <f>J34/$J$44*100</f>
        <v>7.9423321220715533</v>
      </c>
      <c r="L34" s="10">
        <v>7237</v>
      </c>
      <c r="M34" s="10">
        <v>6862</v>
      </c>
      <c r="N34" s="10">
        <f>L34+M34</f>
        <v>14099</v>
      </c>
      <c r="O34" s="3">
        <f>N34/$N$44*100</f>
        <v>8.1663741623080632</v>
      </c>
      <c r="P34" s="2"/>
      <c r="Q34" s="1"/>
      <c r="R34" s="1"/>
      <c r="S34" s="1"/>
      <c r="T34" s="1"/>
      <c r="U34" s="1"/>
      <c r="V34" s="1"/>
      <c r="W34" s="1"/>
    </row>
    <row r="35" spans="1:23" ht="13.5" customHeight="1" x14ac:dyDescent="0.25">
      <c r="A35" s="13" t="s">
        <v>27</v>
      </c>
      <c r="B35" s="12" t="s">
        <v>26</v>
      </c>
      <c r="C35" s="11" t="s">
        <v>25</v>
      </c>
      <c r="D35" s="10">
        <v>6493</v>
      </c>
      <c r="E35" s="10">
        <v>6547</v>
      </c>
      <c r="F35" s="10">
        <f>D35+E35</f>
        <v>13040</v>
      </c>
      <c r="G35" s="3">
        <f>F35/$F$44*100</f>
        <v>9.6961765536933218</v>
      </c>
      <c r="H35" s="10">
        <v>7860</v>
      </c>
      <c r="I35" s="10">
        <v>7604</v>
      </c>
      <c r="J35" s="10">
        <f>H35+I35</f>
        <v>15464</v>
      </c>
      <c r="K35" s="3">
        <f>J35/$J$44*100</f>
        <v>9.1370498389908121</v>
      </c>
      <c r="L35" s="10">
        <v>7867</v>
      </c>
      <c r="M35" s="10">
        <v>7405</v>
      </c>
      <c r="N35" s="10">
        <f>L35+M35</f>
        <v>15272</v>
      </c>
      <c r="O35" s="3">
        <f>N35/$N$44*100</f>
        <v>8.8457951774429908</v>
      </c>
      <c r="P35" s="2"/>
      <c r="Q35" s="1"/>
      <c r="R35" s="1"/>
      <c r="S35" s="1"/>
      <c r="T35" s="1"/>
      <c r="U35" s="1"/>
      <c r="V35" s="1"/>
      <c r="W35" s="1"/>
    </row>
    <row r="36" spans="1:23" ht="13.5" customHeight="1" x14ac:dyDescent="0.25">
      <c r="A36" s="13" t="s">
        <v>24</v>
      </c>
      <c r="B36" s="12" t="s">
        <v>23</v>
      </c>
      <c r="C36" s="11" t="s">
        <v>22</v>
      </c>
      <c r="D36" s="10">
        <v>2673</v>
      </c>
      <c r="E36" s="10">
        <v>2673</v>
      </c>
      <c r="F36" s="10">
        <f>D36+E36</f>
        <v>5346</v>
      </c>
      <c r="G36" s="3">
        <f>F36/$F$44*100</f>
        <v>3.9751349582856208</v>
      </c>
      <c r="H36" s="10">
        <v>3982</v>
      </c>
      <c r="I36" s="10">
        <v>3603</v>
      </c>
      <c r="J36" s="10">
        <f>H36+I36</f>
        <v>7585</v>
      </c>
      <c r="K36" s="3">
        <f>J36/$J$44*100</f>
        <v>4.4816685869597324</v>
      </c>
      <c r="L36" s="10">
        <v>4111</v>
      </c>
      <c r="M36" s="10">
        <v>3687</v>
      </c>
      <c r="N36" s="10">
        <f>L36+M36</f>
        <v>7798</v>
      </c>
      <c r="O36" s="3">
        <f>N36/$N$44*100</f>
        <v>4.5167306700956287</v>
      </c>
      <c r="P36" s="2"/>
      <c r="Q36" s="1"/>
      <c r="R36" s="1"/>
      <c r="S36" s="1"/>
      <c r="T36" s="1"/>
      <c r="U36" s="1"/>
      <c r="V36" s="1"/>
      <c r="W36" s="1"/>
    </row>
    <row r="37" spans="1:23" ht="13.5" customHeight="1" x14ac:dyDescent="0.25">
      <c r="A37" s="13" t="s">
        <v>21</v>
      </c>
      <c r="B37" s="12" t="s">
        <v>20</v>
      </c>
      <c r="C37" s="11" t="s">
        <v>19</v>
      </c>
      <c r="D37" s="10">
        <v>2285</v>
      </c>
      <c r="E37" s="10">
        <v>2292</v>
      </c>
      <c r="F37" s="10">
        <f>D37+E37</f>
        <v>4577</v>
      </c>
      <c r="G37" s="3">
        <f>F37/$F$44*100</f>
        <v>3.4033282274734913</v>
      </c>
      <c r="H37" s="10">
        <v>3061</v>
      </c>
      <c r="I37" s="10">
        <v>2963</v>
      </c>
      <c r="J37" s="10">
        <f>H37+I37</f>
        <v>6024</v>
      </c>
      <c r="K37" s="3">
        <f>J37/$J$44*100</f>
        <v>3.559337055747585</v>
      </c>
      <c r="L37" s="10">
        <v>3130</v>
      </c>
      <c r="M37" s="10">
        <v>2938</v>
      </c>
      <c r="N37" s="10">
        <f>L37+M37</f>
        <v>6068</v>
      </c>
      <c r="O37" s="3">
        <f>N37/$N$44*100</f>
        <v>3.5146860356681553</v>
      </c>
      <c r="P37" s="2"/>
      <c r="Q37" s="1"/>
      <c r="R37" s="1"/>
      <c r="S37" s="1"/>
      <c r="T37" s="1"/>
      <c r="U37" s="1"/>
      <c r="V37" s="1"/>
      <c r="W37" s="1"/>
    </row>
    <row r="38" spans="1:23" ht="13.5" customHeight="1" x14ac:dyDescent="0.25">
      <c r="A38" s="13" t="s">
        <v>18</v>
      </c>
      <c r="B38" s="12" t="s">
        <v>17</v>
      </c>
      <c r="C38" s="11" t="s">
        <v>16</v>
      </c>
      <c r="D38" s="10">
        <v>4744</v>
      </c>
      <c r="E38" s="10">
        <v>4863</v>
      </c>
      <c r="F38" s="10">
        <f>D38+E38</f>
        <v>9607</v>
      </c>
      <c r="G38" s="3">
        <f>F38/$F$44*100</f>
        <v>7.1434944901328015</v>
      </c>
      <c r="H38" s="10">
        <v>6330</v>
      </c>
      <c r="I38" s="10">
        <v>5792</v>
      </c>
      <c r="J38" s="10">
        <f>H38+I38</f>
        <v>12122</v>
      </c>
      <c r="K38" s="3">
        <f>J38/$J$44*100</f>
        <v>7.1623977074655079</v>
      </c>
      <c r="L38" s="10">
        <v>6396</v>
      </c>
      <c r="M38" s="10">
        <v>5812</v>
      </c>
      <c r="N38" s="10">
        <f>L38+M38</f>
        <v>12208</v>
      </c>
      <c r="O38" s="3">
        <f>N38/$N$44*100</f>
        <v>7.0710756630581475</v>
      </c>
      <c r="P38" s="2"/>
      <c r="Q38" s="1"/>
      <c r="R38" s="1"/>
      <c r="S38" s="1"/>
      <c r="T38" s="1"/>
      <c r="U38" s="1"/>
      <c r="V38" s="1"/>
      <c r="W38" s="1"/>
    </row>
    <row r="39" spans="1:23" ht="13.5" customHeight="1" x14ac:dyDescent="0.25">
      <c r="A39" s="13" t="s">
        <v>15</v>
      </c>
      <c r="B39" s="12" t="s">
        <v>14</v>
      </c>
      <c r="C39" s="11" t="s">
        <v>13</v>
      </c>
      <c r="D39" s="10">
        <v>3615</v>
      </c>
      <c r="E39" s="10">
        <v>3608</v>
      </c>
      <c r="F39" s="10">
        <f>D39+E39</f>
        <v>7223</v>
      </c>
      <c r="G39" s="3">
        <f>F39/$F$44*100</f>
        <v>5.3708192674330411</v>
      </c>
      <c r="H39" s="10">
        <v>4691</v>
      </c>
      <c r="I39" s="10">
        <v>4529</v>
      </c>
      <c r="J39" s="10">
        <f>H39+I39</f>
        <v>9220</v>
      </c>
      <c r="K39" s="3">
        <f>J39/$J$44*100</f>
        <v>5.4477237141422199</v>
      </c>
      <c r="L39" s="10">
        <v>4985</v>
      </c>
      <c r="M39" s="10">
        <v>4556</v>
      </c>
      <c r="N39" s="10">
        <f>L39+M39</f>
        <v>9541</v>
      </c>
      <c r="O39" s="3">
        <f>N39/$N$44*100</f>
        <v>5.5263051196951007</v>
      </c>
      <c r="P39" s="2"/>
      <c r="Q39" s="1"/>
      <c r="R39" s="1"/>
      <c r="S39" s="1"/>
      <c r="T39" s="1"/>
      <c r="U39" s="1"/>
      <c r="V39" s="1"/>
      <c r="W39" s="1"/>
    </row>
    <row r="40" spans="1:23" ht="13.5" customHeight="1" x14ac:dyDescent="0.25">
      <c r="A40" s="13" t="s">
        <v>12</v>
      </c>
      <c r="B40" s="12" t="s">
        <v>11</v>
      </c>
      <c r="C40" s="11" t="s">
        <v>10</v>
      </c>
      <c r="D40" s="10">
        <v>6330</v>
      </c>
      <c r="E40" s="10">
        <v>6372</v>
      </c>
      <c r="F40" s="10">
        <f>D40+E40</f>
        <v>12702</v>
      </c>
      <c r="G40" s="3">
        <f>F40/$F$44*100</f>
        <v>9.4448492779917608</v>
      </c>
      <c r="H40" s="10">
        <v>8001</v>
      </c>
      <c r="I40" s="10">
        <v>7621</v>
      </c>
      <c r="J40" s="10">
        <f>H40+I40</f>
        <v>15622</v>
      </c>
      <c r="K40" s="3">
        <f>J40/$J$44*100</f>
        <v>9.2304056249815361</v>
      </c>
      <c r="L40" s="10">
        <v>8354</v>
      </c>
      <c r="M40" s="10">
        <v>8042</v>
      </c>
      <c r="N40" s="10">
        <f>L40+M40</f>
        <v>16396</v>
      </c>
      <c r="O40" s="3">
        <f>N40/$N$44*100</f>
        <v>9.4968345815450022</v>
      </c>
      <c r="P40" s="2"/>
      <c r="Q40" s="1"/>
      <c r="R40" s="1"/>
      <c r="S40" s="1"/>
      <c r="T40" s="1"/>
      <c r="U40" s="1"/>
      <c r="V40" s="1"/>
      <c r="W40" s="1"/>
    </row>
    <row r="41" spans="1:23" ht="13.5" customHeight="1" x14ac:dyDescent="0.25">
      <c r="A41" s="13" t="s">
        <v>9</v>
      </c>
      <c r="B41" s="12" t="s">
        <v>8</v>
      </c>
      <c r="C41" s="11" t="s">
        <v>7</v>
      </c>
      <c r="D41" s="10">
        <v>5036</v>
      </c>
      <c r="E41" s="10">
        <v>5070</v>
      </c>
      <c r="F41" s="10">
        <f>D41+E41</f>
        <v>10106</v>
      </c>
      <c r="G41" s="3">
        <f>F41/$F$44*100</f>
        <v>7.5145368291123242</v>
      </c>
      <c r="H41" s="10">
        <v>6625</v>
      </c>
      <c r="I41" s="10">
        <v>6318</v>
      </c>
      <c r="J41" s="10">
        <f>H41+I41</f>
        <v>12943</v>
      </c>
      <c r="K41" s="3">
        <f>J41/$J$44*100</f>
        <v>7.6474932789742684</v>
      </c>
      <c r="L41" s="10">
        <v>6882</v>
      </c>
      <c r="M41" s="10">
        <v>6501</v>
      </c>
      <c r="N41" s="10">
        <f>L41+M41</f>
        <v>13383</v>
      </c>
      <c r="O41" s="3">
        <f>N41/$N$44*100</f>
        <v>7.7516551112964596</v>
      </c>
      <c r="P41" s="2"/>
      <c r="Q41" s="1"/>
      <c r="R41" s="1"/>
      <c r="S41" s="1"/>
      <c r="T41" s="1"/>
      <c r="U41" s="1"/>
      <c r="V41" s="1"/>
      <c r="W41" s="1"/>
    </row>
    <row r="42" spans="1:23" ht="13.5" customHeight="1" x14ac:dyDescent="0.25">
      <c r="A42" s="13" t="s">
        <v>6</v>
      </c>
      <c r="B42" s="12" t="s">
        <v>5</v>
      </c>
      <c r="C42" s="11" t="s">
        <v>4</v>
      </c>
      <c r="D42" s="10">
        <v>4683</v>
      </c>
      <c r="E42" s="10">
        <v>4753</v>
      </c>
      <c r="F42" s="10">
        <f>D42+E42</f>
        <v>9436</v>
      </c>
      <c r="G42" s="3">
        <f>F42/$F$44*100</f>
        <v>7.016343708638817</v>
      </c>
      <c r="H42" s="10">
        <v>6342</v>
      </c>
      <c r="I42" s="10">
        <v>6106</v>
      </c>
      <c r="J42" s="10">
        <f>H42+I42</f>
        <v>12448</v>
      </c>
      <c r="K42" s="3">
        <f>J42/$J$44*100</f>
        <v>7.3550178734970011</v>
      </c>
      <c r="L42" s="10">
        <v>6863</v>
      </c>
      <c r="M42" s="10">
        <v>6466</v>
      </c>
      <c r="N42" s="10">
        <f>L42+M42</f>
        <v>13329</v>
      </c>
      <c r="O42" s="3">
        <f>N42/$N$44*100</f>
        <v>7.7203774175050821</v>
      </c>
      <c r="P42" s="2"/>
      <c r="Q42" s="1"/>
      <c r="R42" s="1"/>
      <c r="S42" s="1"/>
      <c r="T42" s="1"/>
      <c r="U42" s="1"/>
      <c r="V42" s="1"/>
      <c r="W42" s="1"/>
    </row>
    <row r="43" spans="1:23" ht="13.5" customHeight="1" x14ac:dyDescent="0.25">
      <c r="A43" s="13" t="s">
        <v>3</v>
      </c>
      <c r="B43" s="12" t="s">
        <v>2</v>
      </c>
      <c r="C43" s="11" t="s">
        <v>1</v>
      </c>
      <c r="D43" s="10">
        <v>4228</v>
      </c>
      <c r="E43" s="10">
        <v>4104</v>
      </c>
      <c r="F43" s="10">
        <f>D43+E43</f>
        <v>8332</v>
      </c>
      <c r="G43" s="3">
        <f>F43/$F$44*100</f>
        <v>6.1954404175899347</v>
      </c>
      <c r="H43" s="10">
        <v>5352</v>
      </c>
      <c r="I43" s="10">
        <v>5207</v>
      </c>
      <c r="J43" s="10">
        <f>H43+I43</f>
        <v>10559</v>
      </c>
      <c r="K43" s="3">
        <f>J43/$J$44*100</f>
        <v>6.2388844574433513</v>
      </c>
      <c r="L43" s="10">
        <v>5370</v>
      </c>
      <c r="M43" s="10">
        <v>5361</v>
      </c>
      <c r="N43" s="10">
        <f>L43+M43</f>
        <v>10731</v>
      </c>
      <c r="O43" s="3">
        <f>N43/$N$44*100</f>
        <v>6.2155728162087964</v>
      </c>
      <c r="P43" s="2"/>
      <c r="Q43" s="1"/>
      <c r="R43" s="1"/>
      <c r="S43" s="1"/>
      <c r="T43" s="1"/>
      <c r="U43" s="1"/>
      <c r="V43" s="1"/>
      <c r="W43" s="1"/>
    </row>
    <row r="44" spans="1:23" ht="13.5" customHeight="1" x14ac:dyDescent="0.25">
      <c r="A44" s="8" t="s">
        <v>0</v>
      </c>
      <c r="B44" s="7"/>
      <c r="C44" s="4"/>
      <c r="D44" s="6">
        <f>SUM(D27:D43)</f>
        <v>67430</v>
      </c>
      <c r="E44" s="6">
        <f>SUM(E27:E43)</f>
        <v>67056</v>
      </c>
      <c r="F44" s="6">
        <f>SUM(F27:F43)</f>
        <v>134486</v>
      </c>
      <c r="G44" s="3">
        <f>F44/H132*100</f>
        <v>6.6601791254695426</v>
      </c>
      <c r="H44" s="6">
        <f>SUM(H27:H43)</f>
        <v>86883</v>
      </c>
      <c r="I44" s="6">
        <f>SUM(I27:I43)</f>
        <v>82362</v>
      </c>
      <c r="J44" s="6">
        <f>SUM(J27:J43)</f>
        <v>169245</v>
      </c>
      <c r="K44" s="3">
        <f>J44/H132*100</f>
        <v>8.3815565641783731</v>
      </c>
      <c r="L44" s="6">
        <f>SUM(L27:L43)</f>
        <v>89494</v>
      </c>
      <c r="M44" s="6">
        <f>SUM(M27:M43)</f>
        <v>83153</v>
      </c>
      <c r="N44" s="6">
        <f>SUM(N27:N43)</f>
        <v>172647</v>
      </c>
      <c r="O44" s="3">
        <f>N44/H132*100</f>
        <v>8.5500345424426332</v>
      </c>
      <c r="P44" s="2"/>
      <c r="Q44" s="1"/>
      <c r="R44" s="1"/>
      <c r="S44" s="1"/>
      <c r="T44" s="1"/>
      <c r="U44" s="1"/>
      <c r="V44" s="1"/>
      <c r="W44" s="1"/>
    </row>
    <row r="45" spans="1:23" ht="24" customHeight="1" x14ac:dyDescent="0.25">
      <c r="A45" s="23" t="s">
        <v>58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"/>
      <c r="Q45" s="1"/>
      <c r="R45" s="1"/>
      <c r="S45" s="1"/>
      <c r="T45" s="1"/>
      <c r="U45" s="1"/>
      <c r="V45" s="1"/>
      <c r="W45" s="1"/>
    </row>
    <row r="46" spans="1:23" ht="13.5" customHeight="1" x14ac:dyDescent="0.25">
      <c r="A46" s="21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4"/>
      <c r="P46" s="2"/>
      <c r="Q46" s="1"/>
      <c r="R46" s="1"/>
      <c r="S46" s="1"/>
      <c r="T46" s="1"/>
      <c r="U46" s="1"/>
      <c r="V46" s="1"/>
      <c r="W46" s="1"/>
    </row>
    <row r="47" spans="1:23" ht="13.5" customHeight="1" x14ac:dyDescent="0.25">
      <c r="A47" s="20" t="s">
        <v>57</v>
      </c>
      <c r="B47" s="25" t="s">
        <v>53</v>
      </c>
      <c r="C47" s="4"/>
      <c r="D47" s="14" t="s">
        <v>69</v>
      </c>
      <c r="E47" s="7"/>
      <c r="F47" s="7"/>
      <c r="G47" s="4"/>
      <c r="H47" s="14" t="s">
        <v>68</v>
      </c>
      <c r="I47" s="7"/>
      <c r="J47" s="7"/>
      <c r="K47" s="4"/>
      <c r="L47" s="14" t="s">
        <v>67</v>
      </c>
      <c r="M47" s="7"/>
      <c r="N47" s="7"/>
      <c r="O47" s="4"/>
      <c r="P47" s="2"/>
      <c r="Q47" s="1"/>
      <c r="R47" s="1"/>
      <c r="S47" s="1"/>
      <c r="T47" s="1"/>
      <c r="U47" s="1"/>
      <c r="V47" s="1"/>
      <c r="W47" s="1"/>
    </row>
    <row r="48" spans="1:23" ht="21.75" customHeight="1" x14ac:dyDescent="0.25">
      <c r="A48" s="17"/>
      <c r="B48" s="24" t="s">
        <v>60</v>
      </c>
      <c r="C48" s="24" t="s">
        <v>59</v>
      </c>
      <c r="D48" s="12" t="s">
        <v>55</v>
      </c>
      <c r="E48" s="12" t="s">
        <v>54</v>
      </c>
      <c r="F48" s="12" t="s">
        <v>0</v>
      </c>
      <c r="G48" s="12" t="s">
        <v>52</v>
      </c>
      <c r="H48" s="12" t="s">
        <v>55</v>
      </c>
      <c r="I48" s="12" t="s">
        <v>54</v>
      </c>
      <c r="J48" s="12" t="s">
        <v>0</v>
      </c>
      <c r="K48" s="12" t="s">
        <v>52</v>
      </c>
      <c r="L48" s="12" t="s">
        <v>55</v>
      </c>
      <c r="M48" s="12" t="s">
        <v>54</v>
      </c>
      <c r="N48" s="12" t="s">
        <v>0</v>
      </c>
      <c r="O48" s="12" t="s">
        <v>52</v>
      </c>
      <c r="P48" s="2"/>
      <c r="Q48" s="1"/>
      <c r="R48" s="1"/>
      <c r="S48" s="1"/>
      <c r="T48" s="1"/>
      <c r="U48" s="1"/>
      <c r="V48" s="1"/>
      <c r="W48" s="1"/>
    </row>
    <row r="49" spans="1:23" ht="13.5" customHeight="1" x14ac:dyDescent="0.25">
      <c r="A49" s="13" t="s">
        <v>51</v>
      </c>
      <c r="B49" s="12" t="s">
        <v>50</v>
      </c>
      <c r="C49" s="11" t="s">
        <v>49</v>
      </c>
      <c r="D49" s="10">
        <v>2344</v>
      </c>
      <c r="E49" s="10">
        <v>2200</v>
      </c>
      <c r="F49" s="10">
        <f>D49+E49</f>
        <v>4544</v>
      </c>
      <c r="G49" s="3">
        <f>F49/$F$66*100</f>
        <v>2.7007268901819304</v>
      </c>
      <c r="H49" s="10">
        <v>2013</v>
      </c>
      <c r="I49" s="10">
        <v>2147</v>
      </c>
      <c r="J49" s="10">
        <f>H49+I49</f>
        <v>4160</v>
      </c>
      <c r="K49" s="3">
        <f>J49/$J$66*100</f>
        <v>2.5013980169205143</v>
      </c>
      <c r="L49" s="10">
        <v>2236</v>
      </c>
      <c r="M49" s="10">
        <v>2378</v>
      </c>
      <c r="N49" s="10">
        <f>L49+M49</f>
        <v>4614</v>
      </c>
      <c r="O49" s="3">
        <f>N49/$N$66*100</f>
        <v>2.9282409611027549</v>
      </c>
      <c r="P49" s="2"/>
      <c r="Q49" s="1"/>
      <c r="R49" s="1"/>
      <c r="S49" s="1"/>
      <c r="T49" s="1"/>
      <c r="U49" s="1"/>
      <c r="V49" s="1"/>
      <c r="W49" s="1"/>
    </row>
    <row r="50" spans="1:23" ht="13.5" customHeight="1" x14ac:dyDescent="0.25">
      <c r="A50" s="13" t="s">
        <v>48</v>
      </c>
      <c r="B50" s="12" t="s">
        <v>47</v>
      </c>
      <c r="C50" s="11" t="s">
        <v>46</v>
      </c>
      <c r="D50" s="10">
        <v>4129</v>
      </c>
      <c r="E50" s="10">
        <v>3870</v>
      </c>
      <c r="F50" s="10">
        <f>D50+E50</f>
        <v>7999</v>
      </c>
      <c r="G50" s="3">
        <f>F50/$F$66*100</f>
        <v>4.7542065128884818</v>
      </c>
      <c r="H50" s="10">
        <v>3917</v>
      </c>
      <c r="I50" s="10">
        <v>3725</v>
      </c>
      <c r="J50" s="10">
        <f>H50+I50</f>
        <v>7642</v>
      </c>
      <c r="K50" s="3">
        <f>J50/$J$66*100</f>
        <v>4.595116260891003</v>
      </c>
      <c r="L50" s="10">
        <v>3861</v>
      </c>
      <c r="M50" s="10">
        <v>3706</v>
      </c>
      <c r="N50" s="10">
        <f>L50+M50</f>
        <v>7567</v>
      </c>
      <c r="O50" s="3">
        <f>N50/$N$66*100</f>
        <v>4.8023405619125592</v>
      </c>
      <c r="P50" s="2"/>
      <c r="Q50" s="1"/>
      <c r="R50" s="1"/>
      <c r="S50" s="1"/>
      <c r="T50" s="1"/>
      <c r="U50" s="1"/>
      <c r="V50" s="1"/>
      <c r="W50" s="1"/>
    </row>
    <row r="51" spans="1:23" ht="13.5" customHeight="1" x14ac:dyDescent="0.25">
      <c r="A51" s="13" t="s">
        <v>45</v>
      </c>
      <c r="B51" s="12" t="s">
        <v>44</v>
      </c>
      <c r="C51" s="11" t="s">
        <v>43</v>
      </c>
      <c r="D51" s="10">
        <v>4782</v>
      </c>
      <c r="E51" s="10">
        <v>4343</v>
      </c>
      <c r="F51" s="10">
        <f>D51+E51</f>
        <v>9125</v>
      </c>
      <c r="G51" s="3">
        <f>F51/$F$66*100</f>
        <v>5.4234447343552192</v>
      </c>
      <c r="H51" s="10">
        <v>4718</v>
      </c>
      <c r="I51" s="10">
        <v>4274</v>
      </c>
      <c r="J51" s="10">
        <f>H51+I51</f>
        <v>8992</v>
      </c>
      <c r="K51" s="3">
        <f>J51/$J$66*100</f>
        <v>5.4068680211897275</v>
      </c>
      <c r="L51" s="10">
        <v>4460</v>
      </c>
      <c r="M51" s="10">
        <v>4237</v>
      </c>
      <c r="N51" s="10">
        <f>L51+M51</f>
        <v>8697</v>
      </c>
      <c r="O51" s="3">
        <f>N51/$N$66*100</f>
        <v>5.5194867010642952</v>
      </c>
      <c r="P51" s="2"/>
      <c r="Q51" s="1"/>
      <c r="R51" s="1"/>
      <c r="S51" s="1"/>
      <c r="T51" s="1"/>
      <c r="U51" s="1"/>
      <c r="V51" s="1"/>
      <c r="W51" s="1"/>
    </row>
    <row r="52" spans="1:23" ht="13.5" customHeight="1" x14ac:dyDescent="0.25">
      <c r="A52" s="13" t="s">
        <v>42</v>
      </c>
      <c r="B52" s="12" t="s">
        <v>41</v>
      </c>
      <c r="C52" s="11" t="s">
        <v>40</v>
      </c>
      <c r="D52" s="10">
        <v>4799</v>
      </c>
      <c r="E52" s="10">
        <v>4218</v>
      </c>
      <c r="F52" s="10">
        <f>D52+E52</f>
        <v>9017</v>
      </c>
      <c r="G52" s="3">
        <f>F52/$F$66*100</f>
        <v>5.3592549227047686</v>
      </c>
      <c r="H52" s="10">
        <v>4519</v>
      </c>
      <c r="I52" s="10">
        <v>4124</v>
      </c>
      <c r="J52" s="10">
        <f>H52+I52</f>
        <v>8643</v>
      </c>
      <c r="K52" s="3">
        <f>J52/$J$66*100</f>
        <v>5.1970151587125013</v>
      </c>
      <c r="L52" s="10">
        <v>4312</v>
      </c>
      <c r="M52" s="10">
        <v>4332</v>
      </c>
      <c r="N52" s="10">
        <f>L52+M52</f>
        <v>8644</v>
      </c>
      <c r="O52" s="3">
        <f>N52/$N$66*100</f>
        <v>5.4858506432102763</v>
      </c>
      <c r="P52" s="2"/>
      <c r="Q52" s="1"/>
      <c r="R52" s="1"/>
      <c r="S52" s="1"/>
      <c r="T52" s="1"/>
      <c r="U52" s="1"/>
      <c r="V52" s="1"/>
      <c r="W52" s="1"/>
    </row>
    <row r="53" spans="1:23" ht="13.5" customHeight="1" x14ac:dyDescent="0.25">
      <c r="A53" s="13" t="s">
        <v>39</v>
      </c>
      <c r="B53" s="12" t="s">
        <v>38</v>
      </c>
      <c r="C53" s="11" t="s">
        <v>37</v>
      </c>
      <c r="D53" s="10">
        <v>3163</v>
      </c>
      <c r="E53" s="10">
        <v>2900</v>
      </c>
      <c r="F53" s="10">
        <f>D53+E53</f>
        <v>6063</v>
      </c>
      <c r="G53" s="3">
        <f>F53/$F$66*100</f>
        <v>3.6035447040433639</v>
      </c>
      <c r="H53" s="10">
        <v>3022</v>
      </c>
      <c r="I53" s="10">
        <v>2773</v>
      </c>
      <c r="J53" s="10">
        <f>H53+I53</f>
        <v>5795</v>
      </c>
      <c r="K53" s="3">
        <f>J53/$J$66*100</f>
        <v>3.484519593282303</v>
      </c>
      <c r="L53" s="10">
        <v>2555</v>
      </c>
      <c r="M53" s="10">
        <v>2504</v>
      </c>
      <c r="N53" s="10">
        <f>L53+M53</f>
        <v>5059</v>
      </c>
      <c r="O53" s="3">
        <f>N53/$N$66*100</f>
        <v>3.2106569185563147</v>
      </c>
      <c r="P53" s="2"/>
      <c r="Q53" s="1"/>
      <c r="R53" s="1"/>
      <c r="S53" s="1"/>
      <c r="T53" s="1"/>
      <c r="U53" s="1"/>
      <c r="V53" s="1"/>
      <c r="W53" s="1"/>
    </row>
    <row r="54" spans="1:23" ht="13.5" customHeight="1" x14ac:dyDescent="0.25">
      <c r="A54" s="13" t="s">
        <v>36</v>
      </c>
      <c r="B54" s="12" t="s">
        <v>35</v>
      </c>
      <c r="C54" s="11" t="s">
        <v>34</v>
      </c>
      <c r="D54" s="10">
        <v>3539</v>
      </c>
      <c r="E54" s="10">
        <v>3180</v>
      </c>
      <c r="F54" s="10">
        <f>D54+E54</f>
        <v>6719</v>
      </c>
      <c r="G54" s="3">
        <f>F54/$F$66*100</f>
        <v>3.9934383748090649</v>
      </c>
      <c r="H54" s="10">
        <v>3288</v>
      </c>
      <c r="I54" s="10">
        <v>2870</v>
      </c>
      <c r="J54" s="10">
        <f>H54+I54</f>
        <v>6158</v>
      </c>
      <c r="K54" s="3">
        <f>J54/$J$66*100</f>
        <v>3.7027906221626274</v>
      </c>
      <c r="L54" s="10">
        <v>2717</v>
      </c>
      <c r="M54" s="10">
        <v>2597</v>
      </c>
      <c r="N54" s="10">
        <f>L54+M54</f>
        <v>5314</v>
      </c>
      <c r="O54" s="3">
        <f>N54/$N$66*100</f>
        <v>3.3724907818162202</v>
      </c>
      <c r="P54" s="2"/>
      <c r="Q54" s="1"/>
      <c r="R54" s="1"/>
      <c r="S54" s="1"/>
      <c r="T54" s="1"/>
      <c r="U54" s="1"/>
      <c r="V54" s="1"/>
      <c r="W54" s="1"/>
    </row>
    <row r="55" spans="1:23" ht="13.5" customHeight="1" x14ac:dyDescent="0.25">
      <c r="A55" s="13" t="s">
        <v>33</v>
      </c>
      <c r="B55" s="12" t="s">
        <v>32</v>
      </c>
      <c r="C55" s="11" t="s">
        <v>31</v>
      </c>
      <c r="D55" s="10">
        <v>3821</v>
      </c>
      <c r="E55" s="10">
        <v>3479</v>
      </c>
      <c r="F55" s="10">
        <f>D55+E55</f>
        <v>7300</v>
      </c>
      <c r="G55" s="3">
        <f>F55/$F$66*100</f>
        <v>4.3387557874841756</v>
      </c>
      <c r="H55" s="10">
        <v>3854</v>
      </c>
      <c r="I55" s="10">
        <v>3555</v>
      </c>
      <c r="J55" s="10">
        <f>H55+I55</f>
        <v>7409</v>
      </c>
      <c r="K55" s="3">
        <f>J55/$J$66*100</f>
        <v>4.4550139200394456</v>
      </c>
      <c r="L55" s="10">
        <v>3720</v>
      </c>
      <c r="M55" s="10">
        <v>3611</v>
      </c>
      <c r="N55" s="10">
        <f>L55+M55</f>
        <v>7331</v>
      </c>
      <c r="O55" s="3">
        <f>N55/$N$66*100</f>
        <v>4.6525649080720193</v>
      </c>
      <c r="P55" s="2"/>
      <c r="Q55" s="1"/>
      <c r="R55" s="1"/>
      <c r="S55" s="1"/>
      <c r="T55" s="1"/>
      <c r="U55" s="1"/>
      <c r="V55" s="1"/>
      <c r="W55" s="1"/>
    </row>
    <row r="56" spans="1:23" ht="13.5" customHeight="1" x14ac:dyDescent="0.25">
      <c r="A56" s="13" t="s">
        <v>30</v>
      </c>
      <c r="B56" s="12" t="s">
        <v>29</v>
      </c>
      <c r="C56" s="11" t="s">
        <v>28</v>
      </c>
      <c r="D56" s="10">
        <v>7265</v>
      </c>
      <c r="E56" s="10">
        <v>7004</v>
      </c>
      <c r="F56" s="10">
        <f>D56+E56</f>
        <v>14269</v>
      </c>
      <c r="G56" s="3">
        <f>F56/$F$66*100</f>
        <v>8.4807816892618764</v>
      </c>
      <c r="H56" s="10">
        <v>7714</v>
      </c>
      <c r="I56" s="10">
        <v>7282</v>
      </c>
      <c r="J56" s="10">
        <f>H56+I56</f>
        <v>14996</v>
      </c>
      <c r="K56" s="3">
        <f>J56/$J$66*100</f>
        <v>9.0170588129182772</v>
      </c>
      <c r="L56" s="10">
        <v>7203</v>
      </c>
      <c r="M56" s="10">
        <v>6641</v>
      </c>
      <c r="N56" s="10">
        <f>L56+M56</f>
        <v>13844</v>
      </c>
      <c r="O56" s="3">
        <f>N56/$N$66*100</f>
        <v>8.7859921685103046</v>
      </c>
      <c r="P56" s="2"/>
      <c r="Q56" s="1"/>
      <c r="R56" s="1"/>
      <c r="S56" s="1"/>
      <c r="T56" s="1"/>
      <c r="U56" s="1"/>
      <c r="V56" s="1"/>
      <c r="W56" s="1"/>
    </row>
    <row r="57" spans="1:23" ht="13.5" customHeight="1" x14ac:dyDescent="0.25">
      <c r="A57" s="13" t="s">
        <v>27</v>
      </c>
      <c r="B57" s="12" t="s">
        <v>26</v>
      </c>
      <c r="C57" s="11" t="s">
        <v>25</v>
      </c>
      <c r="D57" s="10">
        <v>7754</v>
      </c>
      <c r="E57" s="10">
        <v>7463</v>
      </c>
      <c r="F57" s="10">
        <f>D57+E57</f>
        <v>15217</v>
      </c>
      <c r="G57" s="3">
        <f>F57/$F$66*100</f>
        <v>9.0442255915269438</v>
      </c>
      <c r="H57" s="10">
        <v>8125</v>
      </c>
      <c r="I57" s="10">
        <v>7714</v>
      </c>
      <c r="J57" s="10">
        <f>H57+I57</f>
        <v>15839</v>
      </c>
      <c r="K57" s="3">
        <f>J57/$J$66*100</f>
        <v>9.5239526899048155</v>
      </c>
      <c r="L57" s="10">
        <v>8043</v>
      </c>
      <c r="M57" s="10">
        <v>7542</v>
      </c>
      <c r="N57" s="10">
        <f>L57+M57</f>
        <v>15585</v>
      </c>
      <c r="O57" s="3">
        <f>N57/$N$66*100</f>
        <v>9.8909049368847946</v>
      </c>
      <c r="P57" s="2"/>
      <c r="Q57" s="1"/>
      <c r="R57" s="1"/>
      <c r="S57" s="1"/>
      <c r="T57" s="1"/>
      <c r="U57" s="1"/>
      <c r="V57" s="1"/>
      <c r="W57" s="1"/>
    </row>
    <row r="58" spans="1:23" ht="13.5" customHeight="1" x14ac:dyDescent="0.25">
      <c r="A58" s="13" t="s">
        <v>24</v>
      </c>
      <c r="B58" s="12" t="s">
        <v>23</v>
      </c>
      <c r="C58" s="11" t="s">
        <v>22</v>
      </c>
      <c r="D58" s="10">
        <v>4240</v>
      </c>
      <c r="E58" s="10">
        <v>3635</v>
      </c>
      <c r="F58" s="10">
        <f>D58+E58</f>
        <v>7875</v>
      </c>
      <c r="G58" s="3">
        <f>F58/$F$66*100</f>
        <v>4.680507099512039</v>
      </c>
      <c r="H58" s="10">
        <v>3830</v>
      </c>
      <c r="I58" s="10">
        <v>3896</v>
      </c>
      <c r="J58" s="10">
        <f>H58+I58</f>
        <v>7726</v>
      </c>
      <c r="K58" s="3">
        <f>J58/$J$66*100</f>
        <v>4.6456252593095906</v>
      </c>
      <c r="L58" s="10">
        <v>3408</v>
      </c>
      <c r="M58" s="10">
        <v>3717</v>
      </c>
      <c r="N58" s="10">
        <f>L58+M58</f>
        <v>7125</v>
      </c>
      <c r="O58" s="3">
        <f>N58/$N$66*100</f>
        <v>4.5218285322620568</v>
      </c>
      <c r="P58" s="2"/>
      <c r="Q58" s="1"/>
      <c r="R58" s="1"/>
      <c r="S58" s="1"/>
      <c r="T58" s="1"/>
      <c r="U58" s="1"/>
      <c r="V58" s="1"/>
      <c r="W58" s="1"/>
    </row>
    <row r="59" spans="1:23" ht="13.5" customHeight="1" x14ac:dyDescent="0.25">
      <c r="A59" s="13" t="s">
        <v>21</v>
      </c>
      <c r="B59" s="12" t="s">
        <v>20</v>
      </c>
      <c r="C59" s="11" t="s">
        <v>19</v>
      </c>
      <c r="D59" s="10">
        <v>2893</v>
      </c>
      <c r="E59" s="10">
        <v>2591</v>
      </c>
      <c r="F59" s="10">
        <f>D59+E59</f>
        <v>5484</v>
      </c>
      <c r="G59" s="3">
        <f>F59/$F$66*100</f>
        <v>3.2594159915840026</v>
      </c>
      <c r="H59" s="10">
        <v>2720</v>
      </c>
      <c r="I59" s="10">
        <v>2690</v>
      </c>
      <c r="J59" s="10">
        <f>H59+I59</f>
        <v>5410</v>
      </c>
      <c r="K59" s="3">
        <f>J59/$J$66*100</f>
        <v>3.2530200171971115</v>
      </c>
      <c r="L59" s="10">
        <v>2677</v>
      </c>
      <c r="M59" s="10">
        <v>2683</v>
      </c>
      <c r="N59" s="10">
        <f>L59+M59</f>
        <v>5360</v>
      </c>
      <c r="O59" s="3">
        <f>N59/$N$66*100</f>
        <v>3.4016843414631048</v>
      </c>
      <c r="P59" s="2"/>
      <c r="Q59" s="1"/>
      <c r="R59" s="1"/>
      <c r="S59" s="1"/>
      <c r="T59" s="1"/>
      <c r="U59" s="1"/>
      <c r="V59" s="1"/>
      <c r="W59" s="1"/>
    </row>
    <row r="60" spans="1:23" ht="13.5" customHeight="1" x14ac:dyDescent="0.25">
      <c r="A60" s="13" t="s">
        <v>18</v>
      </c>
      <c r="B60" s="12" t="s">
        <v>17</v>
      </c>
      <c r="C60" s="11" t="s">
        <v>16</v>
      </c>
      <c r="D60" s="10">
        <v>6034</v>
      </c>
      <c r="E60" s="10">
        <v>5450</v>
      </c>
      <c r="F60" s="10">
        <f>D60+E60</f>
        <v>11484</v>
      </c>
      <c r="G60" s="3">
        <f>F60/$F$66*100</f>
        <v>6.8255166388312691</v>
      </c>
      <c r="H60" s="10">
        <v>5784</v>
      </c>
      <c r="I60" s="10">
        <v>5920</v>
      </c>
      <c r="J60" s="10">
        <f>H60+I60</f>
        <v>11704</v>
      </c>
      <c r="K60" s="3">
        <f>J60/$J$66*100</f>
        <v>7.037587112989832</v>
      </c>
      <c r="L60" s="10">
        <v>5428</v>
      </c>
      <c r="M60" s="10">
        <v>5610</v>
      </c>
      <c r="N60" s="10">
        <f>L60+M60</f>
        <v>11038</v>
      </c>
      <c r="O60" s="3">
        <f>N60/$N$66*100</f>
        <v>7.0051850300503276</v>
      </c>
      <c r="P60" s="2"/>
      <c r="Q60" s="1"/>
      <c r="R60" s="1"/>
      <c r="S60" s="1"/>
      <c r="T60" s="1"/>
      <c r="U60" s="1"/>
      <c r="V60" s="1"/>
      <c r="W60" s="1"/>
    </row>
    <row r="61" spans="1:23" ht="13.5" customHeight="1" x14ac:dyDescent="0.25">
      <c r="A61" s="13" t="s">
        <v>15</v>
      </c>
      <c r="B61" s="12" t="s">
        <v>14</v>
      </c>
      <c r="C61" s="11" t="s">
        <v>13</v>
      </c>
      <c r="D61" s="10">
        <v>5022</v>
      </c>
      <c r="E61" s="10">
        <v>4463</v>
      </c>
      <c r="F61" s="10">
        <f>D61+E61</f>
        <v>9485</v>
      </c>
      <c r="G61" s="3">
        <f>F61/$F$66*100</f>
        <v>5.6374107731900551</v>
      </c>
      <c r="H61" s="10">
        <v>4484</v>
      </c>
      <c r="I61" s="10">
        <v>4308</v>
      </c>
      <c r="J61" s="10">
        <f>H61+I61</f>
        <v>8792</v>
      </c>
      <c r="K61" s="3">
        <f>J61/$J$66*100</f>
        <v>5.286608501145472</v>
      </c>
      <c r="L61" s="10">
        <v>4247</v>
      </c>
      <c r="M61" s="10">
        <v>4061</v>
      </c>
      <c r="N61" s="10">
        <f>L61+M61</f>
        <v>8308</v>
      </c>
      <c r="O61" s="3">
        <f>N61/$N$66*100</f>
        <v>5.2726107292678126</v>
      </c>
      <c r="P61" s="2"/>
      <c r="Q61" s="1"/>
      <c r="R61" s="1"/>
      <c r="S61" s="1"/>
      <c r="T61" s="1"/>
      <c r="U61" s="1"/>
      <c r="V61" s="1"/>
      <c r="W61" s="1"/>
    </row>
    <row r="62" spans="1:23" ht="13.5" customHeight="1" x14ac:dyDescent="0.25">
      <c r="A62" s="13" t="s">
        <v>12</v>
      </c>
      <c r="B62" s="12" t="s">
        <v>11</v>
      </c>
      <c r="C62" s="11" t="s">
        <v>10</v>
      </c>
      <c r="D62" s="10">
        <v>8534</v>
      </c>
      <c r="E62" s="10">
        <v>8073</v>
      </c>
      <c r="F62" s="10">
        <f>D62+E62</f>
        <v>16607</v>
      </c>
      <c r="G62" s="3">
        <f>F62/$F$66*100</f>
        <v>9.8703722414725625</v>
      </c>
      <c r="H62" s="10">
        <v>8434</v>
      </c>
      <c r="I62" s="10">
        <v>8015</v>
      </c>
      <c r="J62" s="10">
        <f>H62+I62</f>
        <v>16449</v>
      </c>
      <c r="K62" s="3">
        <f>J62/$J$66*100</f>
        <v>9.8907442260397929</v>
      </c>
      <c r="L62" s="10">
        <v>7814</v>
      </c>
      <c r="M62" s="10">
        <v>7258</v>
      </c>
      <c r="N62" s="10">
        <f>L62+M62</f>
        <v>15072</v>
      </c>
      <c r="O62" s="3">
        <f>N62/$N$66*100</f>
        <v>9.5653332825619248</v>
      </c>
      <c r="P62" s="2"/>
      <c r="Q62" s="1"/>
      <c r="R62" s="1"/>
      <c r="S62" s="1"/>
      <c r="T62" s="1"/>
      <c r="U62" s="1"/>
      <c r="V62" s="1"/>
      <c r="W62" s="1"/>
    </row>
    <row r="63" spans="1:23" ht="13.5" customHeight="1" x14ac:dyDescent="0.25">
      <c r="A63" s="13" t="s">
        <v>9</v>
      </c>
      <c r="B63" s="12" t="s">
        <v>8</v>
      </c>
      <c r="C63" s="11" t="s">
        <v>7</v>
      </c>
      <c r="D63" s="10">
        <v>7128</v>
      </c>
      <c r="E63" s="10">
        <v>6727</v>
      </c>
      <c r="F63" s="10">
        <f>D63+E63</f>
        <v>13855</v>
      </c>
      <c r="G63" s="3">
        <f>F63/$F$66*100</f>
        <v>8.2347207446018142</v>
      </c>
      <c r="H63" s="10">
        <v>6983</v>
      </c>
      <c r="I63" s="10">
        <v>6742</v>
      </c>
      <c r="J63" s="10">
        <f>H63+I63</f>
        <v>13725</v>
      </c>
      <c r="K63" s="3">
        <f>J63/$J$66*100</f>
        <v>8.2528095630370331</v>
      </c>
      <c r="L63" s="10">
        <v>6268</v>
      </c>
      <c r="M63" s="10">
        <v>6638</v>
      </c>
      <c r="N63" s="10">
        <f>L63+M63</f>
        <v>12906</v>
      </c>
      <c r="O63" s="3">
        <f>N63/$N$66*100</f>
        <v>8.1906974087542608</v>
      </c>
      <c r="P63" s="2"/>
      <c r="Q63" s="1"/>
      <c r="R63" s="1"/>
      <c r="S63" s="1"/>
      <c r="T63" s="1"/>
      <c r="U63" s="1"/>
      <c r="V63" s="1"/>
      <c r="W63" s="1"/>
    </row>
    <row r="64" spans="1:23" ht="13.5" customHeight="1" x14ac:dyDescent="0.25">
      <c r="A64" s="13" t="s">
        <v>6</v>
      </c>
      <c r="B64" s="12" t="s">
        <v>5</v>
      </c>
      <c r="C64" s="11" t="s">
        <v>4</v>
      </c>
      <c r="D64" s="10">
        <v>6607</v>
      </c>
      <c r="E64" s="10">
        <v>6098</v>
      </c>
      <c r="F64" s="10">
        <f>D64+E64</f>
        <v>12705</v>
      </c>
      <c r="G64" s="3">
        <f>F64/$F$66*100</f>
        <v>7.5512181205460882</v>
      </c>
      <c r="H64" s="10">
        <v>6344</v>
      </c>
      <c r="I64" s="10">
        <v>6066</v>
      </c>
      <c r="J64" s="10">
        <f>H64+I64</f>
        <v>12410</v>
      </c>
      <c r="K64" s="3">
        <f>J64/$J$66*100</f>
        <v>7.4621032187460541</v>
      </c>
      <c r="L64" s="10">
        <v>5911</v>
      </c>
      <c r="M64" s="10">
        <v>5492</v>
      </c>
      <c r="N64" s="10">
        <f>L64+M64</f>
        <v>11403</v>
      </c>
      <c r="O64" s="3">
        <f>N64/$N$66*100</f>
        <v>7.2368295794223476</v>
      </c>
      <c r="P64" s="2"/>
      <c r="Q64" s="1"/>
      <c r="R64" s="1"/>
      <c r="S64" s="1"/>
      <c r="T64" s="1"/>
      <c r="U64" s="1"/>
      <c r="V64" s="1"/>
      <c r="W64" s="1"/>
    </row>
    <row r="65" spans="1:23" ht="13.5" customHeight="1" x14ac:dyDescent="0.25">
      <c r="A65" s="13" t="s">
        <v>3</v>
      </c>
      <c r="B65" s="12" t="s">
        <v>2</v>
      </c>
      <c r="C65" s="11" t="s">
        <v>1</v>
      </c>
      <c r="D65" s="10">
        <v>5373</v>
      </c>
      <c r="E65" s="10">
        <v>5130</v>
      </c>
      <c r="F65" s="10">
        <f>D65+E65</f>
        <v>10503</v>
      </c>
      <c r="G65" s="3">
        <f>F65/$F$66*100</f>
        <v>6.2424591830063418</v>
      </c>
      <c r="H65" s="10">
        <v>5239</v>
      </c>
      <c r="I65" s="10">
        <v>5218</v>
      </c>
      <c r="J65" s="10">
        <f>H65+I65</f>
        <v>10457</v>
      </c>
      <c r="K65" s="3">
        <f>J65/$J$66*100</f>
        <v>6.2877690055138995</v>
      </c>
      <c r="L65" s="10">
        <v>4843</v>
      </c>
      <c r="M65" s="10">
        <v>4859</v>
      </c>
      <c r="N65" s="10">
        <f>L65+M65</f>
        <v>9702</v>
      </c>
      <c r="O65" s="3">
        <f>N65/$N$66*100</f>
        <v>6.1573025150886282</v>
      </c>
      <c r="P65" s="2"/>
      <c r="Q65" s="1"/>
      <c r="R65" s="1"/>
      <c r="S65" s="1"/>
      <c r="T65" s="1"/>
      <c r="U65" s="1"/>
      <c r="V65" s="1"/>
      <c r="W65" s="1"/>
    </row>
    <row r="66" spans="1:23" ht="13.5" customHeight="1" x14ac:dyDescent="0.25">
      <c r="A66" s="8" t="s">
        <v>0</v>
      </c>
      <c r="B66" s="7"/>
      <c r="C66" s="4"/>
      <c r="D66" s="6">
        <f>SUM(D49:D65)</f>
        <v>87427</v>
      </c>
      <c r="E66" s="6">
        <f>SUM(E49:E65)</f>
        <v>80824</v>
      </c>
      <c r="F66" s="6">
        <f>SUM(F49:F65)</f>
        <v>168251</v>
      </c>
      <c r="G66" s="3">
        <f>F66/H132*100</f>
        <v>8.3323304882246187</v>
      </c>
      <c r="H66" s="6">
        <f>SUM(H49:H65)</f>
        <v>84988</v>
      </c>
      <c r="I66" s="6">
        <f>SUM(I49:I65)</f>
        <v>81319</v>
      </c>
      <c r="J66" s="6">
        <f>SUM(J49:J65)</f>
        <v>166307</v>
      </c>
      <c r="K66" s="3">
        <f>J66/H132*100</f>
        <v>8.2360573577878977</v>
      </c>
      <c r="L66" s="6">
        <f>SUM(L49:L65)</f>
        <v>79703</v>
      </c>
      <c r="M66" s="6">
        <f>SUM(M49:M65)</f>
        <v>77866</v>
      </c>
      <c r="N66" s="6">
        <f>SUM(N49:N65)</f>
        <v>157569</v>
      </c>
      <c r="O66" s="3">
        <f>N66/H132*100</f>
        <v>7.8033235029751067</v>
      </c>
      <c r="P66" s="2"/>
      <c r="Q66" s="1"/>
      <c r="R66" s="1"/>
      <c r="S66" s="1"/>
      <c r="T66" s="1"/>
      <c r="U66" s="1"/>
      <c r="V66" s="1"/>
      <c r="W66" s="1"/>
    </row>
    <row r="67" spans="1:23" ht="25.5" customHeight="1" x14ac:dyDescent="0.25">
      <c r="A67" s="23" t="s">
        <v>58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"/>
      <c r="Q67" s="1"/>
      <c r="R67" s="1"/>
      <c r="S67" s="1"/>
      <c r="T67" s="1"/>
      <c r="U67" s="1"/>
      <c r="V67" s="1"/>
      <c r="W67" s="1"/>
    </row>
    <row r="68" spans="1:23" ht="13.5" customHeight="1" x14ac:dyDescent="0.25">
      <c r="A68" s="2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4"/>
      <c r="P68" s="2"/>
      <c r="Q68" s="1"/>
      <c r="R68" s="1"/>
      <c r="S68" s="1"/>
      <c r="T68" s="1"/>
      <c r="U68" s="1"/>
      <c r="V68" s="1"/>
      <c r="W68" s="1"/>
    </row>
    <row r="69" spans="1:23" ht="13.5" customHeight="1" x14ac:dyDescent="0.25">
      <c r="A69" s="20" t="s">
        <v>57</v>
      </c>
      <c r="B69" s="25" t="s">
        <v>53</v>
      </c>
      <c r="C69" s="4"/>
      <c r="D69" s="14" t="s">
        <v>66</v>
      </c>
      <c r="E69" s="7"/>
      <c r="F69" s="7"/>
      <c r="G69" s="4"/>
      <c r="H69" s="14" t="s">
        <v>65</v>
      </c>
      <c r="I69" s="7"/>
      <c r="J69" s="7"/>
      <c r="K69" s="4"/>
      <c r="L69" s="14" t="s">
        <v>64</v>
      </c>
      <c r="M69" s="7"/>
      <c r="N69" s="7"/>
      <c r="O69" s="4"/>
      <c r="P69" s="2"/>
      <c r="Q69" s="1"/>
      <c r="R69" s="1"/>
      <c r="S69" s="1"/>
      <c r="T69" s="1"/>
      <c r="U69" s="1"/>
      <c r="V69" s="1"/>
      <c r="W69" s="1"/>
    </row>
    <row r="70" spans="1:23" ht="13.5" customHeight="1" x14ac:dyDescent="0.25">
      <c r="A70" s="17"/>
      <c r="B70" s="24" t="s">
        <v>60</v>
      </c>
      <c r="C70" s="24" t="s">
        <v>59</v>
      </c>
      <c r="D70" s="12" t="s">
        <v>55</v>
      </c>
      <c r="E70" s="12" t="s">
        <v>54</v>
      </c>
      <c r="F70" s="12" t="s">
        <v>0</v>
      </c>
      <c r="G70" s="12" t="s">
        <v>52</v>
      </c>
      <c r="H70" s="12" t="s">
        <v>55</v>
      </c>
      <c r="I70" s="12" t="s">
        <v>54</v>
      </c>
      <c r="J70" s="12" t="s">
        <v>0</v>
      </c>
      <c r="K70" s="12" t="s">
        <v>52</v>
      </c>
      <c r="L70" s="12" t="s">
        <v>55</v>
      </c>
      <c r="M70" s="12" t="s">
        <v>54</v>
      </c>
      <c r="N70" s="12" t="s">
        <v>0</v>
      </c>
      <c r="O70" s="12" t="s">
        <v>52</v>
      </c>
      <c r="P70" s="2"/>
      <c r="Q70" s="1"/>
      <c r="R70" s="1"/>
      <c r="S70" s="1"/>
      <c r="T70" s="1"/>
      <c r="U70" s="1"/>
      <c r="V70" s="1"/>
      <c r="W70" s="1"/>
    </row>
    <row r="71" spans="1:23" ht="13.5" customHeight="1" x14ac:dyDescent="0.25">
      <c r="A71" s="13" t="s">
        <v>51</v>
      </c>
      <c r="B71" s="12" t="s">
        <v>50</v>
      </c>
      <c r="C71" s="11" t="s">
        <v>49</v>
      </c>
      <c r="D71" s="10">
        <v>2604</v>
      </c>
      <c r="E71" s="10">
        <v>2645</v>
      </c>
      <c r="F71" s="10">
        <f>D71+E71</f>
        <v>5249</v>
      </c>
      <c r="G71" s="3">
        <f>F71/$F$88*100</f>
        <v>3.7525021446954536</v>
      </c>
      <c r="H71" s="10">
        <v>2419</v>
      </c>
      <c r="I71" s="10">
        <v>2314</v>
      </c>
      <c r="J71" s="10">
        <f>H71+I71</f>
        <v>4733</v>
      </c>
      <c r="K71" s="3">
        <f>J71/$J$88*100</f>
        <v>4.0056195465432172</v>
      </c>
      <c r="L71" s="10">
        <v>2122</v>
      </c>
      <c r="M71" s="10">
        <v>1968</v>
      </c>
      <c r="N71" s="10">
        <f>L71+M71</f>
        <v>4090</v>
      </c>
      <c r="O71" s="3">
        <f>N71/$N$88*100</f>
        <v>4.1318556982229993</v>
      </c>
      <c r="P71" s="2"/>
      <c r="Q71" s="1"/>
      <c r="R71" s="1"/>
      <c r="S71" s="1"/>
      <c r="T71" s="1"/>
      <c r="U71" s="1"/>
      <c r="V71" s="1"/>
      <c r="W71" s="1"/>
    </row>
    <row r="72" spans="1:23" ht="13.5" customHeight="1" x14ac:dyDescent="0.25">
      <c r="A72" s="13" t="s">
        <v>48</v>
      </c>
      <c r="B72" s="12" t="s">
        <v>47</v>
      </c>
      <c r="C72" s="11" t="s">
        <v>46</v>
      </c>
      <c r="D72" s="10">
        <v>3748</v>
      </c>
      <c r="E72" s="10">
        <v>3830</v>
      </c>
      <c r="F72" s="10">
        <f>D72+E72</f>
        <v>7578</v>
      </c>
      <c r="G72" s="3">
        <f>F72/$F$88*100</f>
        <v>5.4175007148984839</v>
      </c>
      <c r="H72" s="10">
        <v>3540</v>
      </c>
      <c r="I72" s="10">
        <v>3616</v>
      </c>
      <c r="J72" s="10">
        <f>H72+I72</f>
        <v>7156</v>
      </c>
      <c r="K72" s="3">
        <f>J72/$J$88*100</f>
        <v>6.0562462444672009</v>
      </c>
      <c r="L72" s="10">
        <v>2916</v>
      </c>
      <c r="M72" s="10">
        <v>2808</v>
      </c>
      <c r="N72" s="10">
        <f>L72+M72</f>
        <v>5724</v>
      </c>
      <c r="O72" s="3">
        <f>N72/$N$88*100</f>
        <v>5.7825775101781041</v>
      </c>
      <c r="P72" s="2"/>
      <c r="Q72" s="1"/>
      <c r="R72" s="1"/>
      <c r="S72" s="1"/>
      <c r="T72" s="1"/>
      <c r="U72" s="1"/>
      <c r="V72" s="1"/>
      <c r="W72" s="1"/>
    </row>
    <row r="73" spans="1:23" ht="13.5" customHeight="1" x14ac:dyDescent="0.25">
      <c r="A73" s="13" t="s">
        <v>45</v>
      </c>
      <c r="B73" s="12" t="s">
        <v>44</v>
      </c>
      <c r="C73" s="11" t="s">
        <v>43</v>
      </c>
      <c r="D73" s="10">
        <v>4008</v>
      </c>
      <c r="E73" s="10">
        <v>4007</v>
      </c>
      <c r="F73" s="10">
        <f>D73+E73</f>
        <v>8015</v>
      </c>
      <c r="G73" s="3">
        <f>F73/$F$88*100</f>
        <v>5.7299113525879326</v>
      </c>
      <c r="H73" s="10">
        <v>3497</v>
      </c>
      <c r="I73" s="10">
        <v>3506</v>
      </c>
      <c r="J73" s="10">
        <f>H73+I73</f>
        <v>7003</v>
      </c>
      <c r="K73" s="3">
        <f>J73/$J$88*100</f>
        <v>5.9267597051430698</v>
      </c>
      <c r="L73" s="10">
        <v>2758</v>
      </c>
      <c r="M73" s="10">
        <v>2999</v>
      </c>
      <c r="N73" s="10">
        <f>L73+M73</f>
        <v>5757</v>
      </c>
      <c r="O73" s="3">
        <f>N73/$N$88*100</f>
        <v>5.8159152211906617</v>
      </c>
      <c r="P73" s="2"/>
      <c r="Q73" s="1"/>
      <c r="R73" s="1"/>
      <c r="S73" s="1"/>
      <c r="T73" s="1"/>
      <c r="U73" s="1"/>
      <c r="V73" s="1"/>
      <c r="W73" s="1"/>
    </row>
    <row r="74" spans="1:23" ht="13.5" customHeight="1" x14ac:dyDescent="0.25">
      <c r="A74" s="13" t="s">
        <v>42</v>
      </c>
      <c r="B74" s="12" t="s">
        <v>41</v>
      </c>
      <c r="C74" s="11" t="s">
        <v>40</v>
      </c>
      <c r="D74" s="10">
        <v>4001</v>
      </c>
      <c r="E74" s="10">
        <v>3926</v>
      </c>
      <c r="F74" s="10">
        <f>D74+E74</f>
        <v>7927</v>
      </c>
      <c r="G74" s="3">
        <f>F74/$F$88*100</f>
        <v>5.6670002859593938</v>
      </c>
      <c r="H74" s="10">
        <v>3384</v>
      </c>
      <c r="I74" s="10">
        <v>3483</v>
      </c>
      <c r="J74" s="10">
        <f>H74+I74</f>
        <v>6867</v>
      </c>
      <c r="K74" s="3">
        <f>J74/$J$88*100</f>
        <v>5.8116605590771764</v>
      </c>
      <c r="L74" s="10">
        <v>2657</v>
      </c>
      <c r="M74" s="10">
        <v>2634</v>
      </c>
      <c r="N74" s="10">
        <f>L74+M74</f>
        <v>5291</v>
      </c>
      <c r="O74" s="3">
        <f>N74/$N$88*100</f>
        <v>5.3451463323466717</v>
      </c>
      <c r="P74" s="2"/>
      <c r="Q74" s="1"/>
      <c r="R74" s="1"/>
      <c r="S74" s="1"/>
      <c r="T74" s="1"/>
      <c r="U74" s="1"/>
      <c r="V74" s="1"/>
      <c r="W74" s="1"/>
    </row>
    <row r="75" spans="1:23" ht="13.5" customHeight="1" x14ac:dyDescent="0.25">
      <c r="A75" s="13" t="s">
        <v>39</v>
      </c>
      <c r="B75" s="12" t="s">
        <v>38</v>
      </c>
      <c r="C75" s="11" t="s">
        <v>37</v>
      </c>
      <c r="D75" s="10">
        <v>2289</v>
      </c>
      <c r="E75" s="10">
        <v>2239</v>
      </c>
      <c r="F75" s="10">
        <f>D75+E75</f>
        <v>4528</v>
      </c>
      <c r="G75" s="3">
        <f>F75/$F$88*100</f>
        <v>3.237060337432085</v>
      </c>
      <c r="H75" s="10">
        <v>1993</v>
      </c>
      <c r="I75" s="10">
        <v>1984</v>
      </c>
      <c r="J75" s="10">
        <f>H75+I75</f>
        <v>3977</v>
      </c>
      <c r="K75" s="3">
        <f>J75/$J$88*100</f>
        <v>3.3658037051769227</v>
      </c>
      <c r="L75" s="10">
        <v>1650</v>
      </c>
      <c r="M75" s="10">
        <v>1766</v>
      </c>
      <c r="N75" s="10">
        <f>L75+M75</f>
        <v>3416</v>
      </c>
      <c r="O75" s="3">
        <f>N75/$N$88*100</f>
        <v>3.4509582066331945</v>
      </c>
      <c r="P75" s="2"/>
      <c r="Q75" s="1"/>
      <c r="R75" s="1"/>
      <c r="S75" s="1"/>
      <c r="T75" s="1"/>
      <c r="U75" s="1"/>
      <c r="V75" s="1"/>
      <c r="W75" s="1"/>
    </row>
    <row r="76" spans="1:23" ht="13.5" customHeight="1" x14ac:dyDescent="0.25">
      <c r="A76" s="13" t="s">
        <v>36</v>
      </c>
      <c r="B76" s="12" t="s">
        <v>35</v>
      </c>
      <c r="C76" s="11" t="s">
        <v>34</v>
      </c>
      <c r="D76" s="10">
        <v>2497</v>
      </c>
      <c r="E76" s="10">
        <v>2701</v>
      </c>
      <c r="F76" s="10">
        <f>D76+E76</f>
        <v>5198</v>
      </c>
      <c r="G76" s="3">
        <f>F76/$F$88*100</f>
        <v>3.7160423219902774</v>
      </c>
      <c r="H76" s="10">
        <v>2365</v>
      </c>
      <c r="I76" s="10">
        <v>2518</v>
      </c>
      <c r="J76" s="10">
        <f>H76+I76</f>
        <v>4883</v>
      </c>
      <c r="K76" s="3">
        <f>J76/$J$88*100</f>
        <v>4.1325671341158952</v>
      </c>
      <c r="L76" s="10">
        <v>1951</v>
      </c>
      <c r="M76" s="10">
        <v>2238</v>
      </c>
      <c r="N76" s="10">
        <f>L76+M76</f>
        <v>4189</v>
      </c>
      <c r="O76" s="3">
        <f>N76/$N$88*100</f>
        <v>4.2318688312606705</v>
      </c>
      <c r="P76" s="2"/>
      <c r="Q76" s="1"/>
      <c r="R76" s="1"/>
      <c r="S76" s="1"/>
      <c r="T76" s="1"/>
      <c r="U76" s="1"/>
      <c r="V76" s="1"/>
      <c r="W76" s="1"/>
    </row>
    <row r="77" spans="1:23" ht="13.5" customHeight="1" x14ac:dyDescent="0.25">
      <c r="A77" s="13" t="s">
        <v>33</v>
      </c>
      <c r="B77" s="12" t="s">
        <v>32</v>
      </c>
      <c r="C77" s="11" t="s">
        <v>31</v>
      </c>
      <c r="D77" s="10">
        <v>3283</v>
      </c>
      <c r="E77" s="10">
        <v>3156</v>
      </c>
      <c r="F77" s="10">
        <f>D77+E77</f>
        <v>6439</v>
      </c>
      <c r="G77" s="3">
        <f>F77/$F$88*100</f>
        <v>4.6032313411495567</v>
      </c>
      <c r="H77" s="10">
        <v>2501</v>
      </c>
      <c r="I77" s="10">
        <v>2562</v>
      </c>
      <c r="J77" s="10">
        <f>H77+I77</f>
        <v>5063</v>
      </c>
      <c r="K77" s="3">
        <f>J77/$J$88*100</f>
        <v>4.284904239203108</v>
      </c>
      <c r="L77" s="10">
        <v>1973</v>
      </c>
      <c r="M77" s="10">
        <v>2287</v>
      </c>
      <c r="N77" s="10">
        <f>L77+M77</f>
        <v>4260</v>
      </c>
      <c r="O77" s="3">
        <f>N77/$N$88*100</f>
        <v>4.3035954216210213</v>
      </c>
      <c r="P77" s="2"/>
      <c r="Q77" s="1"/>
      <c r="R77" s="1"/>
      <c r="S77" s="1"/>
      <c r="T77" s="1"/>
      <c r="U77" s="1"/>
      <c r="V77" s="1"/>
      <c r="W77" s="1"/>
    </row>
    <row r="78" spans="1:23" ht="13.5" customHeight="1" x14ac:dyDescent="0.25">
      <c r="A78" s="13" t="s">
        <v>30</v>
      </c>
      <c r="B78" s="12" t="s">
        <v>29</v>
      </c>
      <c r="C78" s="11" t="s">
        <v>28</v>
      </c>
      <c r="D78" s="10">
        <v>5703</v>
      </c>
      <c r="E78" s="10">
        <v>5403</v>
      </c>
      <c r="F78" s="10">
        <f>D78+E78</f>
        <v>11106</v>
      </c>
      <c r="G78" s="3">
        <f>F78/$F$88*100</f>
        <v>7.9396625679153567</v>
      </c>
      <c r="H78" s="10">
        <v>4372</v>
      </c>
      <c r="I78" s="10">
        <v>4173</v>
      </c>
      <c r="J78" s="10">
        <f>H78+I78</f>
        <v>8545</v>
      </c>
      <c r="K78" s="3">
        <f>J78/$J$88*100</f>
        <v>7.2317809053901954</v>
      </c>
      <c r="L78" s="10">
        <v>3451</v>
      </c>
      <c r="M78" s="10">
        <v>3718</v>
      </c>
      <c r="N78" s="10">
        <f>L78+M78</f>
        <v>7169</v>
      </c>
      <c r="O78" s="3">
        <f>N78/$N$88*100</f>
        <v>7.2423651590612907</v>
      </c>
      <c r="P78" s="2"/>
      <c r="Q78" s="1"/>
      <c r="R78" s="1"/>
      <c r="S78" s="1"/>
      <c r="T78" s="1"/>
      <c r="U78" s="1"/>
      <c r="V78" s="1"/>
      <c r="W78" s="1"/>
    </row>
    <row r="79" spans="1:23" ht="13.5" customHeight="1" x14ac:dyDescent="0.25">
      <c r="A79" s="13" t="s">
        <v>27</v>
      </c>
      <c r="B79" s="12" t="s">
        <v>26</v>
      </c>
      <c r="C79" s="11" t="s">
        <v>25</v>
      </c>
      <c r="D79" s="10">
        <v>6682</v>
      </c>
      <c r="E79" s="10">
        <v>6276</v>
      </c>
      <c r="F79" s="10">
        <f>D79+E79</f>
        <v>12958</v>
      </c>
      <c r="G79" s="3">
        <f>F79/$F$88*100</f>
        <v>9.2636545610523306</v>
      </c>
      <c r="H79" s="10">
        <v>5096</v>
      </c>
      <c r="I79" s="10">
        <v>5168</v>
      </c>
      <c r="J79" s="10">
        <f>H79+I79</f>
        <v>10264</v>
      </c>
      <c r="K79" s="3">
        <f>J79/$J$88*100</f>
        <v>8.6866002589730797</v>
      </c>
      <c r="L79" s="10">
        <v>4141</v>
      </c>
      <c r="M79" s="10">
        <v>4679</v>
      </c>
      <c r="N79" s="10">
        <f>L79+M79</f>
        <v>8820</v>
      </c>
      <c r="O79" s="3">
        <f>N79/$N$88*100</f>
        <v>8.9102609433561977</v>
      </c>
      <c r="P79" s="2"/>
      <c r="Q79" s="1"/>
      <c r="R79" s="1"/>
      <c r="S79" s="1"/>
      <c r="T79" s="1"/>
      <c r="U79" s="1"/>
      <c r="V79" s="1"/>
      <c r="W79" s="1"/>
    </row>
    <row r="80" spans="1:23" ht="13.5" customHeight="1" x14ac:dyDescent="0.25">
      <c r="A80" s="13" t="s">
        <v>24</v>
      </c>
      <c r="B80" s="12" t="s">
        <v>23</v>
      </c>
      <c r="C80" s="11" t="s">
        <v>22</v>
      </c>
      <c r="D80" s="10">
        <v>2828</v>
      </c>
      <c r="E80" s="10">
        <v>3194</v>
      </c>
      <c r="F80" s="10">
        <f>D80+E80</f>
        <v>6022</v>
      </c>
      <c r="G80" s="3">
        <f>F80/$F$88*100</f>
        <v>4.3051186731484128</v>
      </c>
      <c r="H80" s="10">
        <v>2332</v>
      </c>
      <c r="I80" s="10">
        <v>2423</v>
      </c>
      <c r="J80" s="10">
        <f>H80+I80</f>
        <v>4755</v>
      </c>
      <c r="K80" s="3">
        <f>J80/$J$88*100</f>
        <v>4.0242385260538764</v>
      </c>
      <c r="L80" s="10">
        <v>1998</v>
      </c>
      <c r="M80" s="10">
        <v>2150</v>
      </c>
      <c r="N80" s="10">
        <f>L80+M80</f>
        <v>4148</v>
      </c>
      <c r="O80" s="3">
        <f>N80/$N$88*100</f>
        <v>4.1904492509117359</v>
      </c>
      <c r="P80" s="2"/>
      <c r="Q80" s="1"/>
      <c r="R80" s="1"/>
      <c r="S80" s="1"/>
      <c r="T80" s="1"/>
      <c r="U80" s="1"/>
      <c r="V80" s="1"/>
      <c r="W80" s="1"/>
    </row>
    <row r="81" spans="1:23" ht="13.5" customHeight="1" x14ac:dyDescent="0.25">
      <c r="A81" s="13" t="s">
        <v>21</v>
      </c>
      <c r="B81" s="12" t="s">
        <v>20</v>
      </c>
      <c r="C81" s="11" t="s">
        <v>19</v>
      </c>
      <c r="D81" s="10">
        <v>2402</v>
      </c>
      <c r="E81" s="10">
        <v>2435</v>
      </c>
      <c r="F81" s="10">
        <f>D81+E81</f>
        <v>4837</v>
      </c>
      <c r="G81" s="3">
        <f>F81/$F$88*100</f>
        <v>3.4579639691163857</v>
      </c>
      <c r="H81" s="10">
        <v>1953</v>
      </c>
      <c r="I81" s="10">
        <v>1953</v>
      </c>
      <c r="J81" s="10">
        <f>H81+I81</f>
        <v>3906</v>
      </c>
      <c r="K81" s="3">
        <f>J81/$J$88*100</f>
        <v>3.305715180392522</v>
      </c>
      <c r="L81" s="10">
        <v>1539</v>
      </c>
      <c r="M81" s="10">
        <v>1789</v>
      </c>
      <c r="N81" s="10">
        <f>L81+M81</f>
        <v>3328</v>
      </c>
      <c r="O81" s="3">
        <f>N81/$N$88*100</f>
        <v>3.3620576439330421</v>
      </c>
      <c r="P81" s="2"/>
      <c r="Q81" s="1"/>
      <c r="R81" s="1"/>
      <c r="S81" s="1"/>
      <c r="T81" s="1"/>
      <c r="U81" s="1"/>
      <c r="V81" s="1"/>
      <c r="W81" s="1"/>
    </row>
    <row r="82" spans="1:23" ht="13.5" customHeight="1" x14ac:dyDescent="0.25">
      <c r="A82" s="13" t="s">
        <v>18</v>
      </c>
      <c r="B82" s="12" t="s">
        <v>17</v>
      </c>
      <c r="C82" s="11" t="s">
        <v>16</v>
      </c>
      <c r="D82" s="10">
        <v>4665</v>
      </c>
      <c r="E82" s="10">
        <v>4959</v>
      </c>
      <c r="F82" s="10">
        <f>D82+E82</f>
        <v>9624</v>
      </c>
      <c r="G82" s="3">
        <f>F82/$F$88*100</f>
        <v>6.8801830140120108</v>
      </c>
      <c r="H82" s="10">
        <v>4057</v>
      </c>
      <c r="I82" s="10">
        <v>4209</v>
      </c>
      <c r="J82" s="10">
        <f>H82+I82</f>
        <v>8266</v>
      </c>
      <c r="K82" s="3">
        <f>J82/$J$88*100</f>
        <v>6.9956583925050149</v>
      </c>
      <c r="L82" s="10">
        <v>3262</v>
      </c>
      <c r="M82" s="10">
        <v>3461</v>
      </c>
      <c r="N82" s="10">
        <f>L82+M82</f>
        <v>6723</v>
      </c>
      <c r="O82" s="3">
        <f>N82/$N$88*100</f>
        <v>6.7918009435582443</v>
      </c>
      <c r="P82" s="2"/>
      <c r="Q82" s="1"/>
      <c r="R82" s="1"/>
      <c r="S82" s="1"/>
      <c r="T82" s="1"/>
      <c r="U82" s="1"/>
      <c r="V82" s="1"/>
      <c r="W82" s="1"/>
    </row>
    <row r="83" spans="1:23" ht="13.5" customHeight="1" x14ac:dyDescent="0.25">
      <c r="A83" s="13" t="s">
        <v>15</v>
      </c>
      <c r="B83" s="12" t="s">
        <v>14</v>
      </c>
      <c r="C83" s="11" t="s">
        <v>13</v>
      </c>
      <c r="D83" s="10">
        <v>3521</v>
      </c>
      <c r="E83" s="10">
        <v>3492</v>
      </c>
      <c r="F83" s="10">
        <f>D83+E83</f>
        <v>7013</v>
      </c>
      <c r="G83" s="3">
        <f>F83/$F$88*100</f>
        <v>5.0135830712038896</v>
      </c>
      <c r="H83" s="10">
        <v>2928</v>
      </c>
      <c r="I83" s="10">
        <v>2793</v>
      </c>
      <c r="J83" s="10">
        <f>H83+I83</f>
        <v>5721</v>
      </c>
      <c r="K83" s="3">
        <f>J83/$J$88*100</f>
        <v>4.8417809900219195</v>
      </c>
      <c r="L83" s="10">
        <v>2252</v>
      </c>
      <c r="M83" s="10">
        <v>2470</v>
      </c>
      <c r="N83" s="10">
        <f>L83+M83</f>
        <v>4722</v>
      </c>
      <c r="O83" s="3">
        <f>N83/$N$88*100</f>
        <v>4.7703233757968224</v>
      </c>
      <c r="P83" s="2"/>
      <c r="Q83" s="1"/>
      <c r="R83" s="1"/>
      <c r="S83" s="1"/>
      <c r="T83" s="1"/>
      <c r="U83" s="1"/>
      <c r="V83" s="1"/>
      <c r="W83" s="1"/>
    </row>
    <row r="84" spans="1:23" ht="13.5" customHeight="1" x14ac:dyDescent="0.25">
      <c r="A84" s="13" t="s">
        <v>12</v>
      </c>
      <c r="B84" s="12" t="s">
        <v>11</v>
      </c>
      <c r="C84" s="11" t="s">
        <v>10</v>
      </c>
      <c r="D84" s="10">
        <v>6215</v>
      </c>
      <c r="E84" s="10">
        <v>6158</v>
      </c>
      <c r="F84" s="10">
        <f>D84+E84</f>
        <v>12373</v>
      </c>
      <c r="G84" s="3">
        <f>F84/$F$88*100</f>
        <v>8.8454389476694306</v>
      </c>
      <c r="H84" s="10">
        <v>5008</v>
      </c>
      <c r="I84" s="10">
        <v>4878</v>
      </c>
      <c r="J84" s="10">
        <f>H84+I84</f>
        <v>9886</v>
      </c>
      <c r="K84" s="3">
        <f>J84/$J$88*100</f>
        <v>8.3666923382899316</v>
      </c>
      <c r="L84" s="10">
        <v>4041</v>
      </c>
      <c r="M84" s="10">
        <v>4241</v>
      </c>
      <c r="N84" s="10">
        <f>L84+M84</f>
        <v>8282</v>
      </c>
      <c r="O84" s="3">
        <f>N84/$N$88*100</f>
        <v>8.3667552304848112</v>
      </c>
      <c r="P84" s="2"/>
      <c r="Q84" s="1"/>
      <c r="R84" s="1"/>
      <c r="S84" s="1"/>
      <c r="T84" s="1"/>
      <c r="U84" s="1"/>
      <c r="V84" s="1"/>
      <c r="W84" s="1"/>
    </row>
    <row r="85" spans="1:23" ht="13.5" customHeight="1" x14ac:dyDescent="0.25">
      <c r="A85" s="13" t="s">
        <v>9</v>
      </c>
      <c r="B85" s="12" t="s">
        <v>8</v>
      </c>
      <c r="C85" s="11" t="s">
        <v>7</v>
      </c>
      <c r="D85" s="10">
        <v>5698</v>
      </c>
      <c r="E85" s="10">
        <v>5784</v>
      </c>
      <c r="F85" s="10">
        <f>D85+E85</f>
        <v>11482</v>
      </c>
      <c r="G85" s="3">
        <f>F85/$F$88*100</f>
        <v>8.2084643980554759</v>
      </c>
      <c r="H85" s="10">
        <v>4741</v>
      </c>
      <c r="I85" s="10">
        <v>4728</v>
      </c>
      <c r="J85" s="10">
        <f>H85+I85</f>
        <v>9469</v>
      </c>
      <c r="K85" s="3">
        <f>J85/$J$88*100</f>
        <v>8.0137780448378884</v>
      </c>
      <c r="L85" s="10">
        <v>3998</v>
      </c>
      <c r="M85" s="10">
        <v>4305</v>
      </c>
      <c r="N85" s="10">
        <f>L85+M85</f>
        <v>8303</v>
      </c>
      <c r="O85" s="3">
        <f>N85/$N$88*100</f>
        <v>8.3879701374928022</v>
      </c>
      <c r="P85" s="2"/>
      <c r="Q85" s="1"/>
      <c r="R85" s="1"/>
      <c r="S85" s="1"/>
      <c r="T85" s="1"/>
      <c r="U85" s="1"/>
      <c r="V85" s="1"/>
      <c r="W85" s="1"/>
    </row>
    <row r="86" spans="1:23" ht="13.5" customHeight="1" x14ac:dyDescent="0.25">
      <c r="A86" s="13" t="s">
        <v>6</v>
      </c>
      <c r="B86" s="12" t="s">
        <v>5</v>
      </c>
      <c r="C86" s="11" t="s">
        <v>4</v>
      </c>
      <c r="D86" s="10">
        <v>5006</v>
      </c>
      <c r="E86" s="10">
        <v>5105</v>
      </c>
      <c r="F86" s="10">
        <f>D86+E86</f>
        <v>10111</v>
      </c>
      <c r="G86" s="3">
        <f>F86/$F$88*100</f>
        <v>7.2283385759222192</v>
      </c>
      <c r="H86" s="10">
        <v>4428</v>
      </c>
      <c r="I86" s="10">
        <v>4405</v>
      </c>
      <c r="J86" s="10">
        <f>H86+I86</f>
        <v>8833</v>
      </c>
      <c r="K86" s="3">
        <f>J86/$J$88*100</f>
        <v>7.4755202735297361</v>
      </c>
      <c r="L86" s="10">
        <v>3606</v>
      </c>
      <c r="M86" s="10">
        <v>3765</v>
      </c>
      <c r="N86" s="10">
        <f>L86+M86</f>
        <v>7371</v>
      </c>
      <c r="O86" s="3">
        <f>N86/$N$88*100</f>
        <v>7.4464323598048239</v>
      </c>
      <c r="P86" s="2"/>
      <c r="Q86" s="1"/>
      <c r="R86" s="1"/>
      <c r="S86" s="1"/>
      <c r="T86" s="1"/>
      <c r="U86" s="1"/>
      <c r="V86" s="1"/>
      <c r="W86" s="1"/>
    </row>
    <row r="87" spans="1:23" ht="13.5" customHeight="1" x14ac:dyDescent="0.25">
      <c r="A87" s="13" t="s">
        <v>3</v>
      </c>
      <c r="B87" s="12" t="s">
        <v>2</v>
      </c>
      <c r="C87" s="11" t="s">
        <v>1</v>
      </c>
      <c r="D87" s="10">
        <v>4558</v>
      </c>
      <c r="E87" s="10">
        <v>4862</v>
      </c>
      <c r="F87" s="10">
        <f>D87+E87</f>
        <v>9420</v>
      </c>
      <c r="G87" s="3">
        <f>F87/$F$88*100</f>
        <v>6.7343437231913068</v>
      </c>
      <c r="H87" s="10">
        <v>4291</v>
      </c>
      <c r="I87" s="10">
        <v>4541</v>
      </c>
      <c r="J87" s="10">
        <f>H87+I87</f>
        <v>8832</v>
      </c>
      <c r="K87" s="3">
        <f>J87/$J$88*100</f>
        <v>7.4746739562792515</v>
      </c>
      <c r="L87" s="10">
        <v>3731</v>
      </c>
      <c r="M87" s="10">
        <v>3663</v>
      </c>
      <c r="N87" s="10">
        <f>L87+M87</f>
        <v>7394</v>
      </c>
      <c r="O87" s="3">
        <f>N87/$N$88*100</f>
        <v>7.469667734146908</v>
      </c>
      <c r="P87" s="2"/>
      <c r="Q87" s="1"/>
      <c r="R87" s="1"/>
      <c r="S87" s="1"/>
      <c r="T87" s="1"/>
      <c r="U87" s="1"/>
      <c r="V87" s="1"/>
      <c r="W87" s="1"/>
    </row>
    <row r="88" spans="1:23" ht="13.5" customHeight="1" x14ac:dyDescent="0.25">
      <c r="A88" s="8" t="s">
        <v>0</v>
      </c>
      <c r="B88" s="7"/>
      <c r="C88" s="4"/>
      <c r="D88" s="6">
        <f>SUM(D71:D87)</f>
        <v>69708</v>
      </c>
      <c r="E88" s="6">
        <f>SUM(E71:E87)</f>
        <v>70172</v>
      </c>
      <c r="F88" s="6">
        <f>SUM(F71:F87)</f>
        <v>139880</v>
      </c>
      <c r="G88" s="3">
        <f>F88/H132*100</f>
        <v>6.9273073485022945</v>
      </c>
      <c r="H88" s="6">
        <f>SUM(H71:H87)</f>
        <v>58905</v>
      </c>
      <c r="I88" s="6">
        <f>SUM(I71:I87)</f>
        <v>59254</v>
      </c>
      <c r="J88" s="6">
        <f>SUM(J71:J87)</f>
        <v>118159</v>
      </c>
      <c r="K88" s="3">
        <f>J88/H132*100</f>
        <v>5.8516135901607278</v>
      </c>
      <c r="L88" s="6">
        <f>SUM(L71:L87)</f>
        <v>48046</v>
      </c>
      <c r="M88" s="6">
        <f>SUM(M71:M87)</f>
        <v>50941</v>
      </c>
      <c r="N88" s="6">
        <f>SUM(N71:N87)</f>
        <v>98987</v>
      </c>
      <c r="O88" s="3">
        <f>N88/H132*100</f>
        <v>4.9021545074792439</v>
      </c>
      <c r="P88" s="2"/>
      <c r="Q88" s="1"/>
      <c r="R88" s="1"/>
      <c r="S88" s="1"/>
      <c r="T88" s="1"/>
      <c r="U88" s="1"/>
      <c r="V88" s="1"/>
      <c r="W88" s="1"/>
    </row>
    <row r="89" spans="1:23" ht="27.75" customHeight="1" x14ac:dyDescent="0.25">
      <c r="A89" s="23" t="s">
        <v>58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"/>
      <c r="Q89" s="1"/>
      <c r="R89" s="1"/>
      <c r="S89" s="1"/>
      <c r="T89" s="1"/>
      <c r="U89" s="1"/>
      <c r="V89" s="1"/>
      <c r="W89" s="1"/>
    </row>
    <row r="90" spans="1:23" ht="13.5" customHeight="1" x14ac:dyDescent="0.25">
      <c r="A90" s="2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4"/>
      <c r="P90" s="2"/>
      <c r="Q90" s="1"/>
      <c r="R90" s="1"/>
      <c r="S90" s="1"/>
      <c r="T90" s="1"/>
      <c r="U90" s="1"/>
      <c r="V90" s="1"/>
      <c r="W90" s="1"/>
    </row>
    <row r="91" spans="1:23" ht="13.5" customHeight="1" x14ac:dyDescent="0.25">
      <c r="A91" s="20" t="s">
        <v>57</v>
      </c>
      <c r="B91" s="25" t="s">
        <v>53</v>
      </c>
      <c r="C91" s="4"/>
      <c r="D91" s="14" t="s">
        <v>63</v>
      </c>
      <c r="E91" s="7"/>
      <c r="F91" s="7"/>
      <c r="G91" s="4"/>
      <c r="H91" s="14" t="s">
        <v>62</v>
      </c>
      <c r="I91" s="7"/>
      <c r="J91" s="7"/>
      <c r="K91" s="4"/>
      <c r="L91" s="14" t="s">
        <v>61</v>
      </c>
      <c r="M91" s="7"/>
      <c r="N91" s="7"/>
      <c r="O91" s="4"/>
      <c r="P91" s="2"/>
      <c r="Q91" s="1"/>
      <c r="R91" s="1"/>
      <c r="S91" s="1"/>
      <c r="T91" s="1"/>
      <c r="U91" s="1"/>
      <c r="V91" s="1"/>
      <c r="W91" s="1"/>
    </row>
    <row r="92" spans="1:23" ht="13.5" customHeight="1" x14ac:dyDescent="0.25">
      <c r="A92" s="17"/>
      <c r="B92" s="24" t="s">
        <v>60</v>
      </c>
      <c r="C92" s="24" t="s">
        <v>59</v>
      </c>
      <c r="D92" s="12" t="s">
        <v>55</v>
      </c>
      <c r="E92" s="12" t="s">
        <v>54</v>
      </c>
      <c r="F92" s="12" t="s">
        <v>0</v>
      </c>
      <c r="G92" s="12" t="s">
        <v>52</v>
      </c>
      <c r="H92" s="12" t="s">
        <v>55</v>
      </c>
      <c r="I92" s="12" t="s">
        <v>54</v>
      </c>
      <c r="J92" s="12" t="s">
        <v>0</v>
      </c>
      <c r="K92" s="12" t="s">
        <v>52</v>
      </c>
      <c r="L92" s="12" t="s">
        <v>55</v>
      </c>
      <c r="M92" s="12" t="s">
        <v>54</v>
      </c>
      <c r="N92" s="12" t="s">
        <v>0</v>
      </c>
      <c r="O92" s="12" t="s">
        <v>52</v>
      </c>
      <c r="P92" s="2"/>
      <c r="Q92" s="1"/>
      <c r="R92" s="1"/>
      <c r="S92" s="1"/>
      <c r="T92" s="1"/>
      <c r="U92" s="1"/>
      <c r="V92" s="1"/>
      <c r="W92" s="1"/>
    </row>
    <row r="93" spans="1:23" ht="13.5" customHeight="1" x14ac:dyDescent="0.25">
      <c r="A93" s="13" t="s">
        <v>51</v>
      </c>
      <c r="B93" s="12" t="s">
        <v>50</v>
      </c>
      <c r="C93" s="11" t="s">
        <v>49</v>
      </c>
      <c r="D93" s="10">
        <v>1455</v>
      </c>
      <c r="E93" s="10">
        <v>1452</v>
      </c>
      <c r="F93" s="10">
        <f>D93+E93</f>
        <v>2907</v>
      </c>
      <c r="G93" s="3">
        <f>F93/$F$110*100</f>
        <v>3.7249173521949714</v>
      </c>
      <c r="H93" s="10">
        <v>997</v>
      </c>
      <c r="I93" s="10">
        <v>987</v>
      </c>
      <c r="J93" s="10">
        <f>H93+I93</f>
        <v>1984</v>
      </c>
      <c r="K93" s="3">
        <f>J93/$J$110*100</f>
        <v>3.5719429641365403</v>
      </c>
      <c r="L93" s="10">
        <v>738</v>
      </c>
      <c r="M93" s="10">
        <v>715</v>
      </c>
      <c r="N93" s="10">
        <f>L93+M93</f>
        <v>1453</v>
      </c>
      <c r="O93" s="3">
        <f>N93/$N$110*100</f>
        <v>4.0199197676027119</v>
      </c>
      <c r="P93" s="2"/>
      <c r="Q93" s="1"/>
      <c r="R93" s="1"/>
      <c r="S93" s="1"/>
      <c r="T93" s="1"/>
      <c r="U93" s="1"/>
      <c r="V93" s="1"/>
      <c r="W93" s="1"/>
    </row>
    <row r="94" spans="1:23" ht="13.5" customHeight="1" x14ac:dyDescent="0.25">
      <c r="A94" s="13" t="s">
        <v>48</v>
      </c>
      <c r="B94" s="12" t="s">
        <v>47</v>
      </c>
      <c r="C94" s="11" t="s">
        <v>46</v>
      </c>
      <c r="D94" s="10">
        <v>2143</v>
      </c>
      <c r="E94" s="10">
        <v>2077</v>
      </c>
      <c r="F94" s="10">
        <f>D94+E94</f>
        <v>4220</v>
      </c>
      <c r="G94" s="3">
        <f>F94/$F$110*100</f>
        <v>5.4073447630762921</v>
      </c>
      <c r="H94" s="10">
        <v>1436</v>
      </c>
      <c r="I94" s="10">
        <v>1519</v>
      </c>
      <c r="J94" s="10">
        <f>H94+I94</f>
        <v>2955</v>
      </c>
      <c r="K94" s="3">
        <f>J94/$J$110*100</f>
        <v>5.3201065821690907</v>
      </c>
      <c r="L94" s="10">
        <v>1208</v>
      </c>
      <c r="M94" s="10">
        <v>1287</v>
      </c>
      <c r="N94" s="10">
        <f>L94+M94</f>
        <v>2495</v>
      </c>
      <c r="O94" s="3">
        <f>N94/$N$110*100</f>
        <v>6.9027528012173196</v>
      </c>
      <c r="P94" s="2"/>
      <c r="Q94" s="1"/>
      <c r="R94" s="1"/>
      <c r="S94" s="1"/>
      <c r="T94" s="1"/>
      <c r="U94" s="1"/>
      <c r="V94" s="1"/>
      <c r="W94" s="1"/>
    </row>
    <row r="95" spans="1:23" ht="13.5" customHeight="1" x14ac:dyDescent="0.25">
      <c r="A95" s="13" t="s">
        <v>45</v>
      </c>
      <c r="B95" s="12" t="s">
        <v>44</v>
      </c>
      <c r="C95" s="11" t="s">
        <v>43</v>
      </c>
      <c r="D95" s="10">
        <v>2167</v>
      </c>
      <c r="E95" s="10">
        <v>2421</v>
      </c>
      <c r="F95" s="10">
        <f>D95+E95</f>
        <v>4588</v>
      </c>
      <c r="G95" s="3">
        <f>F95/$F$110*100</f>
        <v>5.8788857281976377</v>
      </c>
      <c r="H95" s="10">
        <v>1635</v>
      </c>
      <c r="I95" s="10">
        <v>1750</v>
      </c>
      <c r="J95" s="10">
        <f>H95+I95</f>
        <v>3385</v>
      </c>
      <c r="K95" s="3">
        <f>J95/$J$110*100</f>
        <v>6.0942676076623936</v>
      </c>
      <c r="L95" s="10">
        <v>1168</v>
      </c>
      <c r="M95" s="10">
        <v>1280</v>
      </c>
      <c r="N95" s="10">
        <f>L95+M95</f>
        <v>2448</v>
      </c>
      <c r="O95" s="3">
        <f>N95/$N$110*100</f>
        <v>6.7727209849218433</v>
      </c>
      <c r="P95" s="2"/>
      <c r="Q95" s="1"/>
      <c r="R95" s="1"/>
      <c r="S95" s="1"/>
      <c r="T95" s="1"/>
      <c r="U95" s="1"/>
      <c r="V95" s="1"/>
      <c r="W95" s="1"/>
    </row>
    <row r="96" spans="1:23" ht="13.5" customHeight="1" x14ac:dyDescent="0.25">
      <c r="A96" s="13" t="s">
        <v>42</v>
      </c>
      <c r="B96" s="12" t="s">
        <v>41</v>
      </c>
      <c r="C96" s="11" t="s">
        <v>40</v>
      </c>
      <c r="D96" s="10">
        <v>2042</v>
      </c>
      <c r="E96" s="10">
        <v>2150</v>
      </c>
      <c r="F96" s="10">
        <f>D96+E96</f>
        <v>4192</v>
      </c>
      <c r="G96" s="3">
        <f>F96/$F$110*100</f>
        <v>5.371466646164885</v>
      </c>
      <c r="H96" s="10">
        <v>1640</v>
      </c>
      <c r="I96" s="10">
        <v>1571</v>
      </c>
      <c r="J96" s="10">
        <f>H96+I96</f>
        <v>3211</v>
      </c>
      <c r="K96" s="3">
        <f>J96/$J$110*100</f>
        <v>5.7810024485092901</v>
      </c>
      <c r="L96" s="10">
        <v>1207</v>
      </c>
      <c r="M96" s="10">
        <v>1179</v>
      </c>
      <c r="N96" s="10">
        <f>L96+M96</f>
        <v>2386</v>
      </c>
      <c r="O96" s="3">
        <f>N96/$N$110*100</f>
        <v>6.6011896527873839</v>
      </c>
      <c r="P96" s="2"/>
      <c r="Q96" s="1"/>
      <c r="R96" s="1"/>
      <c r="S96" s="1"/>
      <c r="T96" s="1"/>
      <c r="U96" s="1"/>
      <c r="V96" s="1"/>
      <c r="W96" s="1"/>
    </row>
    <row r="97" spans="1:23" ht="13.5" customHeight="1" x14ac:dyDescent="0.25">
      <c r="A97" s="13" t="s">
        <v>39</v>
      </c>
      <c r="B97" s="12" t="s">
        <v>38</v>
      </c>
      <c r="C97" s="11" t="s">
        <v>37</v>
      </c>
      <c r="D97" s="10">
        <v>1364</v>
      </c>
      <c r="E97" s="10">
        <v>1372</v>
      </c>
      <c r="F97" s="10">
        <f>D97+E97</f>
        <v>2736</v>
      </c>
      <c r="G97" s="3">
        <f>F97/$F$110*100</f>
        <v>3.5058045667717384</v>
      </c>
      <c r="H97" s="10">
        <v>962</v>
      </c>
      <c r="I97" s="10">
        <v>971</v>
      </c>
      <c r="J97" s="10">
        <f>H97+I97</f>
        <v>1933</v>
      </c>
      <c r="K97" s="3">
        <f>J97/$J$110*100</f>
        <v>3.4801238657640789</v>
      </c>
      <c r="L97" s="10">
        <v>667</v>
      </c>
      <c r="M97" s="10">
        <v>700</v>
      </c>
      <c r="N97" s="10">
        <f>L97+M97</f>
        <v>1367</v>
      </c>
      <c r="O97" s="3">
        <f>N97/$N$110*100</f>
        <v>3.7819892101258823</v>
      </c>
      <c r="P97" s="2"/>
      <c r="Q97" s="1"/>
      <c r="R97" s="1"/>
      <c r="S97" s="1"/>
      <c r="T97" s="1"/>
      <c r="U97" s="1"/>
      <c r="V97" s="1"/>
      <c r="W97" s="1"/>
    </row>
    <row r="98" spans="1:23" ht="13.5" customHeight="1" x14ac:dyDescent="0.25">
      <c r="A98" s="13" t="s">
        <v>36</v>
      </c>
      <c r="B98" s="12" t="s">
        <v>35</v>
      </c>
      <c r="C98" s="11" t="s">
        <v>34</v>
      </c>
      <c r="D98" s="10">
        <v>1530</v>
      </c>
      <c r="E98" s="10">
        <v>1568</v>
      </c>
      <c r="F98" s="10">
        <f>D98+E98</f>
        <v>3098</v>
      </c>
      <c r="G98" s="3">
        <f>F98/$F$110*100</f>
        <v>3.969657363983496</v>
      </c>
      <c r="H98" s="10">
        <v>1123</v>
      </c>
      <c r="I98" s="10">
        <v>1191</v>
      </c>
      <c r="J98" s="10">
        <f>H98+I98</f>
        <v>2314</v>
      </c>
      <c r="K98" s="3">
        <f>J98/$J$110*100</f>
        <v>4.1660665418407028</v>
      </c>
      <c r="L98" s="10">
        <v>851</v>
      </c>
      <c r="M98" s="10">
        <v>913</v>
      </c>
      <c r="N98" s="10">
        <f>L98+M98</f>
        <v>1764</v>
      </c>
      <c r="O98" s="3">
        <f>N98/$N$110*100</f>
        <v>4.8803430626642692</v>
      </c>
      <c r="P98" s="2"/>
      <c r="Q98" s="1"/>
      <c r="R98" s="1"/>
      <c r="S98" s="1"/>
      <c r="T98" s="1"/>
      <c r="U98" s="1"/>
      <c r="V98" s="1"/>
      <c r="W98" s="1"/>
    </row>
    <row r="99" spans="1:23" ht="13.5" customHeight="1" x14ac:dyDescent="0.25">
      <c r="A99" s="13" t="s">
        <v>33</v>
      </c>
      <c r="B99" s="12" t="s">
        <v>32</v>
      </c>
      <c r="C99" s="11" t="s">
        <v>31</v>
      </c>
      <c r="D99" s="10">
        <v>1826</v>
      </c>
      <c r="E99" s="10">
        <v>2096</v>
      </c>
      <c r="F99" s="10">
        <f>D99+E99</f>
        <v>3922</v>
      </c>
      <c r="G99" s="3">
        <f>F99/$F$110*100</f>
        <v>5.0254990902334633</v>
      </c>
      <c r="H99" s="10">
        <v>1336</v>
      </c>
      <c r="I99" s="10">
        <v>1452</v>
      </c>
      <c r="J99" s="10">
        <f>H99+I99</f>
        <v>2788</v>
      </c>
      <c r="K99" s="3">
        <f>J99/$J$110*100</f>
        <v>5.0194440443612276</v>
      </c>
      <c r="L99" s="10">
        <v>788</v>
      </c>
      <c r="M99" s="10">
        <v>914</v>
      </c>
      <c r="N99" s="10">
        <f>L99+M99</f>
        <v>1702</v>
      </c>
      <c r="O99" s="3">
        <f>N99/$N$110*100</f>
        <v>4.7088117305298107</v>
      </c>
      <c r="P99" s="2"/>
      <c r="Q99" s="1"/>
      <c r="R99" s="1"/>
      <c r="S99" s="1"/>
      <c r="T99" s="1"/>
      <c r="U99" s="1"/>
      <c r="V99" s="1"/>
      <c r="W99" s="1"/>
    </row>
    <row r="100" spans="1:23" ht="13.5" customHeight="1" x14ac:dyDescent="0.25">
      <c r="A100" s="13" t="s">
        <v>30</v>
      </c>
      <c r="B100" s="12" t="s">
        <v>29</v>
      </c>
      <c r="C100" s="11" t="s">
        <v>28</v>
      </c>
      <c r="D100" s="10">
        <v>2804</v>
      </c>
      <c r="E100" s="10">
        <v>2915</v>
      </c>
      <c r="F100" s="10">
        <f>D100+E100</f>
        <v>5719</v>
      </c>
      <c r="G100" s="3">
        <f>F100/$F$110*100</f>
        <v>7.328105379154815</v>
      </c>
      <c r="H100" s="10">
        <v>1970</v>
      </c>
      <c r="I100" s="10">
        <v>1966</v>
      </c>
      <c r="J100" s="10">
        <f>H100+I100</f>
        <v>3936</v>
      </c>
      <c r="K100" s="3">
        <f>J100/$J$110*100</f>
        <v>7.0862739449805563</v>
      </c>
      <c r="L100" s="10">
        <v>1196</v>
      </c>
      <c r="M100" s="10">
        <v>1197</v>
      </c>
      <c r="N100" s="10">
        <f>L100+M100</f>
        <v>2393</v>
      </c>
      <c r="O100" s="3">
        <f>N100/$N$110*100</f>
        <v>6.6205560935122421</v>
      </c>
      <c r="P100" s="2"/>
      <c r="Q100" s="1"/>
      <c r="R100" s="1"/>
      <c r="S100" s="1"/>
      <c r="T100" s="1"/>
      <c r="U100" s="1"/>
      <c r="V100" s="1"/>
      <c r="W100" s="1"/>
    </row>
    <row r="101" spans="1:23" ht="13.5" customHeight="1" x14ac:dyDescent="0.25">
      <c r="A101" s="13" t="s">
        <v>27</v>
      </c>
      <c r="B101" s="12" t="s">
        <v>26</v>
      </c>
      <c r="C101" s="11" t="s">
        <v>25</v>
      </c>
      <c r="D101" s="10">
        <v>3526</v>
      </c>
      <c r="E101" s="10">
        <v>3797</v>
      </c>
      <c r="F101" s="10">
        <f>D101+E101</f>
        <v>7323</v>
      </c>
      <c r="G101" s="3">
        <f>F101/$F$110*100</f>
        <v>9.3834089336511113</v>
      </c>
      <c r="H101" s="10">
        <v>2558</v>
      </c>
      <c r="I101" s="10">
        <v>2667</v>
      </c>
      <c r="J101" s="10">
        <f>H101+I101</f>
        <v>5225</v>
      </c>
      <c r="K101" s="3">
        <f>J101/$J$110*100</f>
        <v>9.4069566469825734</v>
      </c>
      <c r="L101" s="10">
        <v>1423</v>
      </c>
      <c r="M101" s="10">
        <v>1472</v>
      </c>
      <c r="N101" s="10">
        <f>L101+M101</f>
        <v>2895</v>
      </c>
      <c r="O101" s="3">
        <f>N101/$N$110*100</f>
        <v>8.0094065569235031</v>
      </c>
      <c r="P101" s="2"/>
      <c r="Q101" s="1"/>
      <c r="R101" s="1"/>
      <c r="S101" s="1"/>
      <c r="T101" s="1"/>
      <c r="U101" s="1"/>
      <c r="V101" s="1"/>
      <c r="W101" s="1"/>
    </row>
    <row r="102" spans="1:23" ht="13.5" customHeight="1" x14ac:dyDescent="0.25">
      <c r="A102" s="13" t="s">
        <v>24</v>
      </c>
      <c r="B102" s="12" t="s">
        <v>23</v>
      </c>
      <c r="C102" s="11" t="s">
        <v>22</v>
      </c>
      <c r="D102" s="10">
        <v>1506</v>
      </c>
      <c r="E102" s="10">
        <v>1609</v>
      </c>
      <c r="F102" s="10">
        <f>D102+E102</f>
        <v>3115</v>
      </c>
      <c r="G102" s="3">
        <f>F102/$F$110*100</f>
        <v>3.9914405063939928</v>
      </c>
      <c r="H102" s="10">
        <v>1081</v>
      </c>
      <c r="I102" s="10">
        <v>1131</v>
      </c>
      <c r="J102" s="10">
        <f>H102+I102</f>
        <v>2212</v>
      </c>
      <c r="K102" s="3">
        <f>J102/$J$110*100</f>
        <v>3.98242834509578</v>
      </c>
      <c r="L102" s="10">
        <v>707</v>
      </c>
      <c r="M102" s="10">
        <v>776</v>
      </c>
      <c r="N102" s="10">
        <f>L102+M102</f>
        <v>1483</v>
      </c>
      <c r="O102" s="3">
        <f>N102/$N$110*100</f>
        <v>4.1029187992806744</v>
      </c>
      <c r="P102" s="2"/>
      <c r="Q102" s="1"/>
      <c r="R102" s="1"/>
      <c r="S102" s="1"/>
      <c r="T102" s="1"/>
      <c r="U102" s="1"/>
      <c r="V102" s="1"/>
      <c r="W102" s="1"/>
    </row>
    <row r="103" spans="1:23" ht="13.5" customHeight="1" x14ac:dyDescent="0.25">
      <c r="A103" s="13" t="s">
        <v>21</v>
      </c>
      <c r="B103" s="12" t="s">
        <v>20</v>
      </c>
      <c r="C103" s="11" t="s">
        <v>19</v>
      </c>
      <c r="D103" s="10">
        <v>1359</v>
      </c>
      <c r="E103" s="10">
        <v>1346</v>
      </c>
      <c r="F103" s="10">
        <f>D103+E103</f>
        <v>2705</v>
      </c>
      <c r="G103" s="3">
        <f>F103/$F$110*100</f>
        <v>3.466082365905538</v>
      </c>
      <c r="H103" s="10">
        <v>926</v>
      </c>
      <c r="I103" s="10">
        <v>994</v>
      </c>
      <c r="J103" s="10">
        <f>H103+I103</f>
        <v>1920</v>
      </c>
      <c r="K103" s="3">
        <f>J103/$J$110*100</f>
        <v>3.4567189975514911</v>
      </c>
      <c r="L103" s="10">
        <v>553</v>
      </c>
      <c r="M103" s="10">
        <v>627</v>
      </c>
      <c r="N103" s="10">
        <f>L103+M103</f>
        <v>1180</v>
      </c>
      <c r="O103" s="3">
        <f>N103/$N$110*100</f>
        <v>3.264628579333241</v>
      </c>
      <c r="P103" s="2"/>
      <c r="Q103" s="1"/>
      <c r="R103" s="1"/>
      <c r="S103" s="1"/>
      <c r="T103" s="1"/>
      <c r="U103" s="1"/>
      <c r="V103" s="1"/>
      <c r="W103" s="1"/>
    </row>
    <row r="104" spans="1:23" ht="13.5" customHeight="1" x14ac:dyDescent="0.25">
      <c r="A104" s="13" t="s">
        <v>18</v>
      </c>
      <c r="B104" s="12" t="s">
        <v>17</v>
      </c>
      <c r="C104" s="11" t="s">
        <v>16</v>
      </c>
      <c r="D104" s="10">
        <v>2590</v>
      </c>
      <c r="E104" s="10">
        <v>2730</v>
      </c>
      <c r="F104" s="10">
        <f>D104+E104</f>
        <v>5320</v>
      </c>
      <c r="G104" s="3">
        <f>F104/$F$110*100</f>
        <v>6.816842213167269</v>
      </c>
      <c r="H104" s="10">
        <v>1956</v>
      </c>
      <c r="I104" s="10">
        <v>1882</v>
      </c>
      <c r="J104" s="10">
        <f>H104+I104</f>
        <v>3838</v>
      </c>
      <c r="K104" s="3">
        <f>J104/$J$110*100</f>
        <v>6.9098372461471991</v>
      </c>
      <c r="L104" s="10">
        <v>1149</v>
      </c>
      <c r="M104" s="10">
        <v>1148</v>
      </c>
      <c r="N104" s="10">
        <f>L104+M104</f>
        <v>2297</v>
      </c>
      <c r="O104" s="3">
        <f>N104/$N$110*100</f>
        <v>6.3549591921427586</v>
      </c>
      <c r="P104" s="2"/>
      <c r="Q104" s="1"/>
      <c r="R104" s="1"/>
      <c r="S104" s="1"/>
      <c r="T104" s="1"/>
      <c r="U104" s="1"/>
      <c r="V104" s="1"/>
      <c r="W104" s="1"/>
    </row>
    <row r="105" spans="1:23" ht="13.5" customHeight="1" x14ac:dyDescent="0.25">
      <c r="A105" s="13" t="s">
        <v>15</v>
      </c>
      <c r="B105" s="12" t="s">
        <v>14</v>
      </c>
      <c r="C105" s="11" t="s">
        <v>13</v>
      </c>
      <c r="D105" s="10">
        <v>1891</v>
      </c>
      <c r="E105" s="10">
        <v>1979</v>
      </c>
      <c r="F105" s="10">
        <f>D105+E105</f>
        <v>3870</v>
      </c>
      <c r="G105" s="3">
        <f>F105/$F$110*100</f>
        <v>4.958868301683709</v>
      </c>
      <c r="H105" s="10">
        <v>1326</v>
      </c>
      <c r="I105" s="10">
        <v>1320</v>
      </c>
      <c r="J105" s="10">
        <f>H105+I105</f>
        <v>2646</v>
      </c>
      <c r="K105" s="3">
        <f>J105/$J$110*100</f>
        <v>4.7637908685006485</v>
      </c>
      <c r="L105" s="10">
        <v>792</v>
      </c>
      <c r="M105" s="10">
        <v>926</v>
      </c>
      <c r="N105" s="10">
        <f>L105+M105</f>
        <v>1718</v>
      </c>
      <c r="O105" s="3">
        <f>N105/$N$110*100</f>
        <v>4.7530778807580578</v>
      </c>
      <c r="P105" s="2"/>
      <c r="Q105" s="1"/>
      <c r="R105" s="1"/>
      <c r="S105" s="1"/>
      <c r="T105" s="1"/>
      <c r="U105" s="1"/>
      <c r="V105" s="1"/>
      <c r="W105" s="1"/>
    </row>
    <row r="106" spans="1:23" ht="13.5" customHeight="1" x14ac:dyDescent="0.25">
      <c r="A106" s="13" t="s">
        <v>12</v>
      </c>
      <c r="B106" s="12" t="s">
        <v>11</v>
      </c>
      <c r="C106" s="11" t="s">
        <v>10</v>
      </c>
      <c r="D106" s="10">
        <v>3153</v>
      </c>
      <c r="E106" s="10">
        <v>3141</v>
      </c>
      <c r="F106" s="10">
        <f>D106+E106</f>
        <v>6294</v>
      </c>
      <c r="G106" s="3">
        <f>F106/$F$110*100</f>
        <v>8.064888137156915</v>
      </c>
      <c r="H106" s="10">
        <v>2195</v>
      </c>
      <c r="I106" s="10">
        <v>2148</v>
      </c>
      <c r="J106" s="10">
        <f>H106+I106</f>
        <v>4343</v>
      </c>
      <c r="K106" s="3">
        <f>J106/$J$110*100</f>
        <v>7.8190263574823557</v>
      </c>
      <c r="L106" s="10">
        <v>1289</v>
      </c>
      <c r="M106" s="10">
        <v>1304</v>
      </c>
      <c r="N106" s="10">
        <f>L106+M106</f>
        <v>2593</v>
      </c>
      <c r="O106" s="3">
        <f>N106/$N$110*100</f>
        <v>7.1738829713653338</v>
      </c>
      <c r="P106" s="2"/>
      <c r="Q106" s="1"/>
      <c r="R106" s="1"/>
      <c r="S106" s="1"/>
      <c r="T106" s="1"/>
      <c r="U106" s="1"/>
      <c r="V106" s="1"/>
      <c r="W106" s="1"/>
    </row>
    <row r="107" spans="1:23" ht="13.5" customHeight="1" x14ac:dyDescent="0.25">
      <c r="A107" s="13" t="s">
        <v>9</v>
      </c>
      <c r="B107" s="12" t="s">
        <v>8</v>
      </c>
      <c r="C107" s="11" t="s">
        <v>7</v>
      </c>
      <c r="D107" s="10">
        <v>3044</v>
      </c>
      <c r="E107" s="10">
        <v>3163</v>
      </c>
      <c r="F107" s="10">
        <f>D107+E107</f>
        <v>6207</v>
      </c>
      <c r="G107" s="3">
        <f>F107/$F$110*100</f>
        <v>7.9534097024679022</v>
      </c>
      <c r="H107" s="10">
        <v>2287</v>
      </c>
      <c r="I107" s="10">
        <v>2162</v>
      </c>
      <c r="J107" s="10">
        <f>H107+I107</f>
        <v>4449</v>
      </c>
      <c r="K107" s="3">
        <f>J107/$J$110*100</f>
        <v>8.0098660521388449</v>
      </c>
      <c r="L107" s="10">
        <v>1359</v>
      </c>
      <c r="M107" s="10">
        <v>1310</v>
      </c>
      <c r="N107" s="10">
        <f>L107+M107</f>
        <v>2669</v>
      </c>
      <c r="O107" s="3">
        <f>N107/$N$110*100</f>
        <v>7.3841471849495095</v>
      </c>
      <c r="P107" s="2"/>
      <c r="Q107" s="1"/>
      <c r="R107" s="1"/>
      <c r="S107" s="1"/>
      <c r="T107" s="1"/>
      <c r="U107" s="1"/>
      <c r="V107" s="1"/>
      <c r="W107" s="1"/>
    </row>
    <row r="108" spans="1:23" ht="13.5" customHeight="1" x14ac:dyDescent="0.25">
      <c r="A108" s="13" t="s">
        <v>6</v>
      </c>
      <c r="B108" s="12" t="s">
        <v>5</v>
      </c>
      <c r="C108" s="11" t="s">
        <v>4</v>
      </c>
      <c r="D108" s="10">
        <v>2885</v>
      </c>
      <c r="E108" s="10">
        <v>3104</v>
      </c>
      <c r="F108" s="10">
        <f>D108+E108</f>
        <v>5989</v>
      </c>
      <c r="G108" s="3">
        <f>F108/$F$110*100</f>
        <v>7.6740729350862358</v>
      </c>
      <c r="H108" s="10">
        <v>2084</v>
      </c>
      <c r="I108" s="10">
        <v>2117</v>
      </c>
      <c r="J108" s="10">
        <f>H108+I108</f>
        <v>4201</v>
      </c>
      <c r="K108" s="3">
        <f>J108/$J$110*100</f>
        <v>7.5633731816217766</v>
      </c>
      <c r="L108" s="10">
        <v>1259</v>
      </c>
      <c r="M108" s="10">
        <v>1323</v>
      </c>
      <c r="N108" s="10">
        <f>L108+M108</f>
        <v>2582</v>
      </c>
      <c r="O108" s="3">
        <f>N108/$N$110*100</f>
        <v>7.1434499930834141</v>
      </c>
      <c r="P108" s="2"/>
      <c r="Q108" s="1"/>
      <c r="R108" s="1"/>
      <c r="S108" s="1"/>
      <c r="T108" s="1"/>
      <c r="U108" s="1"/>
      <c r="V108" s="1"/>
      <c r="W108" s="1"/>
    </row>
    <row r="109" spans="1:23" ht="13.5" customHeight="1" x14ac:dyDescent="0.25">
      <c r="A109" s="13" t="s">
        <v>3</v>
      </c>
      <c r="B109" s="12" t="s">
        <v>2</v>
      </c>
      <c r="C109" s="11" t="s">
        <v>1</v>
      </c>
      <c r="D109" s="10">
        <v>2974</v>
      </c>
      <c r="E109" s="10">
        <v>2863</v>
      </c>
      <c r="F109" s="10">
        <f>D109+E109</f>
        <v>5837</v>
      </c>
      <c r="G109" s="3">
        <f>F109/$F$110*100</f>
        <v>7.4793060147100281</v>
      </c>
      <c r="H109" s="10">
        <v>2075</v>
      </c>
      <c r="I109" s="10">
        <v>2129</v>
      </c>
      <c r="J109" s="10">
        <f>H109+I109</f>
        <v>4204</v>
      </c>
      <c r="K109" s="3">
        <f>J109/$J$110*100</f>
        <v>7.5687743050554523</v>
      </c>
      <c r="L109" s="10">
        <v>1318</v>
      </c>
      <c r="M109" s="10">
        <v>1402</v>
      </c>
      <c r="N109" s="10">
        <f>L109+M109</f>
        <v>2720</v>
      </c>
      <c r="O109" s="3">
        <f>N109/$N$110*100</f>
        <v>7.5252455388020474</v>
      </c>
      <c r="P109" s="2"/>
      <c r="Q109" s="1"/>
      <c r="R109" s="1"/>
      <c r="S109" s="1"/>
      <c r="T109" s="1"/>
      <c r="U109" s="1"/>
      <c r="V109" s="1"/>
      <c r="W109" s="1"/>
    </row>
    <row r="110" spans="1:23" ht="13.5" customHeight="1" x14ac:dyDescent="0.25">
      <c r="A110" s="8" t="s">
        <v>0</v>
      </c>
      <c r="B110" s="7"/>
      <c r="C110" s="4"/>
      <c r="D110" s="6">
        <f>SUM(D93:D109)</f>
        <v>38259</v>
      </c>
      <c r="E110" s="6">
        <f>SUM(E93:E109)</f>
        <v>39783</v>
      </c>
      <c r="F110" s="6">
        <f>SUM(F93:F109)</f>
        <v>78042</v>
      </c>
      <c r="G110" s="3">
        <f>F110/H132*100</f>
        <v>3.8648907641679728</v>
      </c>
      <c r="H110" s="6">
        <f>SUM(H93:H109)</f>
        <v>27587</v>
      </c>
      <c r="I110" s="6">
        <f>SUM(I93:I109)</f>
        <v>27957</v>
      </c>
      <c r="J110" s="6">
        <f>SUM(J93:J109)</f>
        <v>55544</v>
      </c>
      <c r="K110" s="3">
        <f>J110/H132*100</f>
        <v>2.750717467580865</v>
      </c>
      <c r="L110" s="6">
        <f>SUM(L93:L109)</f>
        <v>17672</v>
      </c>
      <c r="M110" s="6">
        <f>SUM(M93:M109)</f>
        <v>18473</v>
      </c>
      <c r="N110" s="6">
        <f>SUM(N93:N109)</f>
        <v>36145</v>
      </c>
      <c r="O110" s="3">
        <f>N110/H132*100</f>
        <v>1.7900166150387149</v>
      </c>
      <c r="P110" s="2"/>
      <c r="Q110" s="1"/>
      <c r="R110" s="1"/>
      <c r="S110" s="1"/>
      <c r="T110" s="1"/>
      <c r="U110" s="1"/>
      <c r="V110" s="1"/>
      <c r="W110" s="1"/>
    </row>
    <row r="111" spans="1:23" ht="32.25" customHeight="1" x14ac:dyDescent="0.25">
      <c r="A111" s="23" t="s">
        <v>58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"/>
      <c r="Q111" s="1"/>
      <c r="R111" s="1"/>
      <c r="S111" s="1"/>
      <c r="T111" s="1"/>
      <c r="U111" s="1"/>
      <c r="V111" s="1"/>
      <c r="W111" s="1"/>
    </row>
    <row r="112" spans="1:23" ht="13.5" customHeight="1" x14ac:dyDescent="0.25">
      <c r="A112" s="21"/>
      <c r="B112" s="7"/>
      <c r="C112" s="7"/>
      <c r="D112" s="7"/>
      <c r="E112" s="7"/>
      <c r="F112" s="7"/>
      <c r="G112" s="7"/>
      <c r="H112" s="7"/>
      <c r="I112" s="7"/>
      <c r="J112" s="4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</row>
    <row r="113" spans="1:23" ht="13.5" customHeight="1" x14ac:dyDescent="0.25">
      <c r="A113" s="20" t="s">
        <v>57</v>
      </c>
      <c r="B113" s="19" t="s">
        <v>53</v>
      </c>
      <c r="C113" s="18"/>
      <c r="D113" s="14" t="s">
        <v>56</v>
      </c>
      <c r="E113" s="7"/>
      <c r="F113" s="7"/>
      <c r="G113" s="4"/>
      <c r="H113" s="14" t="s">
        <v>0</v>
      </c>
      <c r="I113" s="7"/>
      <c r="J113" s="4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</row>
    <row r="114" spans="1:23" ht="13.5" customHeight="1" x14ac:dyDescent="0.25">
      <c r="A114" s="17"/>
      <c r="B114" s="16"/>
      <c r="C114" s="15"/>
      <c r="D114" s="12" t="s">
        <v>55</v>
      </c>
      <c r="E114" s="12" t="s">
        <v>54</v>
      </c>
      <c r="F114" s="12" t="s">
        <v>0</v>
      </c>
      <c r="G114" s="12" t="s">
        <v>52</v>
      </c>
      <c r="H114" s="14" t="s">
        <v>53</v>
      </c>
      <c r="I114" s="4"/>
      <c r="J114" s="12" t="s">
        <v>52</v>
      </c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</row>
    <row r="115" spans="1:23" ht="13.5" customHeight="1" x14ac:dyDescent="0.25">
      <c r="A115" s="13" t="s">
        <v>51</v>
      </c>
      <c r="B115" s="12" t="s">
        <v>50</v>
      </c>
      <c r="C115" s="11" t="s">
        <v>49</v>
      </c>
      <c r="D115" s="10">
        <v>875</v>
      </c>
      <c r="E115" s="10">
        <v>885</v>
      </c>
      <c r="F115" s="10">
        <f>D115+E115</f>
        <v>1760</v>
      </c>
      <c r="G115" s="3">
        <f>F115/$F$132*100</f>
        <v>4.9542575650950038</v>
      </c>
      <c r="H115" s="9">
        <f>F5+J5+N5+F27+J27+N27+F49+J49+N49+F71+J71+N71+F93+J93+N93+F115</f>
        <v>64444</v>
      </c>
      <c r="I115" s="4"/>
      <c r="J115" s="3">
        <f>H115/$H$132*100</f>
        <v>3.1914740832633819</v>
      </c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</row>
    <row r="116" spans="1:23" ht="13.5" customHeight="1" x14ac:dyDescent="0.25">
      <c r="A116" s="13" t="s">
        <v>48</v>
      </c>
      <c r="B116" s="12" t="s">
        <v>47</v>
      </c>
      <c r="C116" s="11" t="s">
        <v>46</v>
      </c>
      <c r="D116" s="10">
        <v>1378</v>
      </c>
      <c r="E116" s="10">
        <v>1346</v>
      </c>
      <c r="F116" s="10">
        <f>D116+E116</f>
        <v>2724</v>
      </c>
      <c r="G116" s="3">
        <f>F116/$F$132*100</f>
        <v>7.6678395496129479</v>
      </c>
      <c r="H116" s="9">
        <f>F6+J6+N6+F28+J28+N28+F50+J50+N50+F72+J72+N72+F94+J94+N94+F116</f>
        <v>104722</v>
      </c>
      <c r="I116" s="4"/>
      <c r="J116" s="3">
        <f>H116/$H$132*100</f>
        <v>5.1861701469106176</v>
      </c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</row>
    <row r="117" spans="1:23" ht="13.5" customHeight="1" x14ac:dyDescent="0.25">
      <c r="A117" s="13" t="s">
        <v>45</v>
      </c>
      <c r="B117" s="12" t="s">
        <v>44</v>
      </c>
      <c r="C117" s="11" t="s">
        <v>43</v>
      </c>
      <c r="D117" s="10">
        <v>1102</v>
      </c>
      <c r="E117" s="10">
        <v>1302</v>
      </c>
      <c r="F117" s="10">
        <f>D117+E117</f>
        <v>2404</v>
      </c>
      <c r="G117" s="3">
        <f>F117/$F$132*100</f>
        <v>6.7670654468684015</v>
      </c>
      <c r="H117" s="9">
        <f>F7+J7+N7+F29+J29+N29+F51+J51+N51+F73+J73+N73+F95+J95+N95+F117</f>
        <v>114190</v>
      </c>
      <c r="I117" s="4"/>
      <c r="J117" s="3">
        <f>H117/$H$132*100</f>
        <v>5.6550559488524232</v>
      </c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</row>
    <row r="118" spans="1:23" ht="13.5" customHeight="1" x14ac:dyDescent="0.25">
      <c r="A118" s="13" t="s">
        <v>42</v>
      </c>
      <c r="B118" s="12" t="s">
        <v>41</v>
      </c>
      <c r="C118" s="11" t="s">
        <v>40</v>
      </c>
      <c r="D118" s="10">
        <v>1203</v>
      </c>
      <c r="E118" s="10">
        <v>1286</v>
      </c>
      <c r="F118" s="10">
        <f>D118+E118</f>
        <v>2489</v>
      </c>
      <c r="G118" s="3">
        <f>F118/$F$132*100</f>
        <v>7.0063335679099223</v>
      </c>
      <c r="H118" s="9">
        <f>F8+J8+N8+F30+J30+N30+F52+J52+N52+F74+J74+N74+F96+J96+N96+F118</f>
        <v>114620</v>
      </c>
      <c r="I118" s="4"/>
      <c r="J118" s="3">
        <f>H118/$H$132*100</f>
        <v>5.6763509314078702</v>
      </c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</row>
    <row r="119" spans="1:23" ht="13.5" customHeight="1" x14ac:dyDescent="0.25">
      <c r="A119" s="13" t="s">
        <v>39</v>
      </c>
      <c r="B119" s="12" t="s">
        <v>38</v>
      </c>
      <c r="C119" s="11" t="s">
        <v>37</v>
      </c>
      <c r="D119" s="10">
        <v>659</v>
      </c>
      <c r="E119" s="10">
        <v>706</v>
      </c>
      <c r="F119" s="10">
        <f>D119+E119</f>
        <v>1365</v>
      </c>
      <c r="G119" s="3">
        <f>F119/$F$132*100</f>
        <v>3.8423645320197042</v>
      </c>
      <c r="H119" s="9">
        <f>F9+J9+N9+F31+J31+N31+F53+J53+N53+F75+J75+N75+F97+J97+N97+F119</f>
        <v>71181</v>
      </c>
      <c r="I119" s="4"/>
      <c r="J119" s="3">
        <f>H119/$H$132*100</f>
        <v>3.5251119843704735</v>
      </c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</row>
    <row r="120" spans="1:23" ht="13.5" customHeight="1" x14ac:dyDescent="0.25">
      <c r="A120" s="13" t="s">
        <v>36</v>
      </c>
      <c r="B120" s="12" t="s">
        <v>35</v>
      </c>
      <c r="C120" s="11" t="s">
        <v>34</v>
      </c>
      <c r="D120" s="10">
        <v>919</v>
      </c>
      <c r="E120" s="10">
        <v>1001</v>
      </c>
      <c r="F120" s="10">
        <f>D120+E120</f>
        <v>1920</v>
      </c>
      <c r="G120" s="3">
        <f>F120/$F$132*100</f>
        <v>5.4046446164672766</v>
      </c>
      <c r="H120" s="9">
        <f>F10+J10+N10+F32+J32+N32+F54+J54+N54+F76+J76+N76+F98+J98+N98+F120</f>
        <v>79029</v>
      </c>
      <c r="I120" s="4"/>
      <c r="J120" s="3">
        <f>H120/$H$132*100</f>
        <v>3.9137701776150111</v>
      </c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</row>
    <row r="121" spans="1:23" ht="13.5" customHeight="1" x14ac:dyDescent="0.25">
      <c r="A121" s="13" t="s">
        <v>33</v>
      </c>
      <c r="B121" s="12" t="s">
        <v>32</v>
      </c>
      <c r="C121" s="11" t="s">
        <v>31</v>
      </c>
      <c r="D121" s="10">
        <v>655</v>
      </c>
      <c r="E121" s="10">
        <v>1010</v>
      </c>
      <c r="F121" s="10">
        <f>D121+E121</f>
        <v>1665</v>
      </c>
      <c r="G121" s="3">
        <f>F121/$F$132*100</f>
        <v>4.6868402533427167</v>
      </c>
      <c r="H121" s="9">
        <f>F11+J11+N11+F33+J33+N33+F55+J55+N55+F77+J77+N77+F99+J99+N99+F121</f>
        <v>89580</v>
      </c>
      <c r="I121" s="4"/>
      <c r="J121" s="3">
        <f>H121/$H$132*100</f>
        <v>4.436289621667397</v>
      </c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</row>
    <row r="122" spans="1:23" ht="13.5" customHeight="1" x14ac:dyDescent="0.25">
      <c r="A122" s="13" t="s">
        <v>30</v>
      </c>
      <c r="B122" s="12" t="s">
        <v>29</v>
      </c>
      <c r="C122" s="11" t="s">
        <v>28</v>
      </c>
      <c r="D122" s="10">
        <v>1069</v>
      </c>
      <c r="E122" s="10">
        <v>1092</v>
      </c>
      <c r="F122" s="10">
        <f>D122+E122</f>
        <v>2161</v>
      </c>
      <c r="G122" s="3">
        <f>F122/$F$132*100</f>
        <v>6.0830401125967635</v>
      </c>
      <c r="H122" s="9">
        <f>F12+J12+N12+F34+J34+N34+F56+J56+N56+F78+J78+N78+F100+J100+N100+F122</f>
        <v>164858</v>
      </c>
      <c r="I122" s="4"/>
      <c r="J122" s="3">
        <f>H122/$H$132*100</f>
        <v>8.1642982188975637</v>
      </c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</row>
    <row r="123" spans="1:23" ht="13.5" customHeight="1" x14ac:dyDescent="0.25">
      <c r="A123" s="13" t="s">
        <v>27</v>
      </c>
      <c r="B123" s="12" t="s">
        <v>26</v>
      </c>
      <c r="C123" s="11" t="s">
        <v>25</v>
      </c>
      <c r="D123" s="10">
        <v>1089</v>
      </c>
      <c r="E123" s="10">
        <v>1509</v>
      </c>
      <c r="F123" s="10">
        <f>D123+E123</f>
        <v>2598</v>
      </c>
      <c r="G123" s="3">
        <f>F123/$F$132*100</f>
        <v>7.3131597466572842</v>
      </c>
      <c r="H123" s="9">
        <f>F13+J13+N13+F35+J35+N35+F57+J57+N57+F79+J79+N79+F101+J101+N101+F123</f>
        <v>186996</v>
      </c>
      <c r="I123" s="4"/>
      <c r="J123" s="3">
        <f>H123/$H$132*100</f>
        <v>9.2606431579963893</v>
      </c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</row>
    <row r="124" spans="1:23" ht="13.5" customHeight="1" x14ac:dyDescent="0.25">
      <c r="A124" s="13" t="s">
        <v>24</v>
      </c>
      <c r="B124" s="12" t="s">
        <v>23</v>
      </c>
      <c r="C124" s="11" t="s">
        <v>22</v>
      </c>
      <c r="D124" s="10">
        <v>774</v>
      </c>
      <c r="E124" s="10">
        <v>875</v>
      </c>
      <c r="F124" s="10">
        <f>D124+E124</f>
        <v>1649</v>
      </c>
      <c r="G124" s="3">
        <f>F124/$F$132*100</f>
        <v>4.6418015482054891</v>
      </c>
      <c r="H124" s="9">
        <f>F14+J14+N14+F36+J36+N36+F58+J58+N58+F80+J80+N80+F102+J102+N102+F124</f>
        <v>88013</v>
      </c>
      <c r="I124" s="4"/>
      <c r="J124" s="3">
        <f>H124/$H$132*100</f>
        <v>4.3586867433781267</v>
      </c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</row>
    <row r="125" spans="1:23" ht="13.5" customHeight="1" x14ac:dyDescent="0.25">
      <c r="A125" s="13" t="s">
        <v>21</v>
      </c>
      <c r="B125" s="12" t="s">
        <v>20</v>
      </c>
      <c r="C125" s="11" t="s">
        <v>19</v>
      </c>
      <c r="D125" s="10">
        <v>490</v>
      </c>
      <c r="E125" s="10">
        <v>671</v>
      </c>
      <c r="F125" s="10">
        <f>D125+E125</f>
        <v>1161</v>
      </c>
      <c r="G125" s="3">
        <f>F125/$F$132*100</f>
        <v>3.2681210415200566</v>
      </c>
      <c r="H125" s="9">
        <f>F15+J15+N15+F37+J37+N37+F59+J59+N59+F81+J81+N81+F103+J103+N103+F125</f>
        <v>68244</v>
      </c>
      <c r="I125" s="4"/>
      <c r="J125" s="3">
        <f>H125/$H$132*100</f>
        <v>3.3796623011952431</v>
      </c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</row>
    <row r="126" spans="1:23" ht="13.5" customHeight="1" x14ac:dyDescent="0.25">
      <c r="A126" s="13" t="s">
        <v>18</v>
      </c>
      <c r="B126" s="12" t="s">
        <v>17</v>
      </c>
      <c r="C126" s="11" t="s">
        <v>16</v>
      </c>
      <c r="D126" s="10">
        <v>960</v>
      </c>
      <c r="E126" s="10">
        <v>1179</v>
      </c>
      <c r="F126" s="10">
        <f>D126+E126</f>
        <v>2139</v>
      </c>
      <c r="G126" s="3">
        <f>F126/$F$132*100</f>
        <v>6.0211118930330754</v>
      </c>
      <c r="H126" s="9">
        <f>F16+J16+N16+F38+J38+N38+F60+J60+N60+F82+J82+N82+F104+J104+N104+F126</f>
        <v>140657</v>
      </c>
      <c r="I126" s="4"/>
      <c r="J126" s="3">
        <f>H126/$H$132*100</f>
        <v>6.9657868867478347</v>
      </c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</row>
    <row r="127" spans="1:23" ht="13.5" customHeight="1" x14ac:dyDescent="0.25">
      <c r="A127" s="13" t="s">
        <v>15</v>
      </c>
      <c r="B127" s="12" t="s">
        <v>14</v>
      </c>
      <c r="C127" s="11" t="s">
        <v>13</v>
      </c>
      <c r="D127" s="10">
        <v>664</v>
      </c>
      <c r="E127" s="10">
        <v>912</v>
      </c>
      <c r="F127" s="10">
        <f>D127+E127</f>
        <v>1576</v>
      </c>
      <c r="G127" s="3">
        <f>F127/$F$132*100</f>
        <v>4.4363124560168892</v>
      </c>
      <c r="H127" s="9">
        <f>F17+J17+N17+F39+J39+N39+F61+J61+N61+F83+J83+N83+F105+J105+N105+F127</f>
        <v>107041</v>
      </c>
      <c r="I127" s="4"/>
      <c r="J127" s="3">
        <f>H127/$H$132*100</f>
        <v>5.3010144830642991</v>
      </c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</row>
    <row r="128" spans="1:23" ht="13.5" customHeight="1" x14ac:dyDescent="0.25">
      <c r="A128" s="13" t="s">
        <v>12</v>
      </c>
      <c r="B128" s="12" t="s">
        <v>11</v>
      </c>
      <c r="C128" s="11" t="s">
        <v>10</v>
      </c>
      <c r="D128" s="10">
        <v>1087</v>
      </c>
      <c r="E128" s="10">
        <v>1172</v>
      </c>
      <c r="F128" s="10">
        <f>D128+E128</f>
        <v>2259</v>
      </c>
      <c r="G128" s="3">
        <f>F128/$F$132*100</f>
        <v>6.3589021815622804</v>
      </c>
      <c r="H128" s="9">
        <f>F18+J18+N18+F40+J40+N40+F62+J62+N62+F84+J84+N84+F106+J106+N106+F128</f>
        <v>186682</v>
      </c>
      <c r="I128" s="4"/>
      <c r="J128" s="3">
        <f>H128/$H$132*100</f>
        <v>9.2450928684093885</v>
      </c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</row>
    <row r="129" spans="1:23" ht="13.5" customHeight="1" x14ac:dyDescent="0.25">
      <c r="A129" s="13" t="s">
        <v>9</v>
      </c>
      <c r="B129" s="12" t="s">
        <v>8</v>
      </c>
      <c r="C129" s="11" t="s">
        <v>7</v>
      </c>
      <c r="D129" s="10">
        <v>1166</v>
      </c>
      <c r="E129" s="10">
        <v>1272</v>
      </c>
      <c r="F129" s="10">
        <f>D129+E129</f>
        <v>2438</v>
      </c>
      <c r="G129" s="3">
        <f>F129/$F$132*100</f>
        <v>6.8627726952850105</v>
      </c>
      <c r="H129" s="9">
        <f>F19+J19+N19+F41+J41+N41+F63+J63+N63+F85+J85+N85+F107+J107+N107+F129</f>
        <v>160193</v>
      </c>
      <c r="I129" s="4"/>
      <c r="J129" s="3">
        <f>H129/$H$132*100</f>
        <v>7.9332724197785822</v>
      </c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</row>
    <row r="130" spans="1:23" ht="13.5" customHeight="1" x14ac:dyDescent="0.25">
      <c r="A130" s="13" t="s">
        <v>6</v>
      </c>
      <c r="B130" s="12" t="s">
        <v>5</v>
      </c>
      <c r="C130" s="11" t="s">
        <v>4</v>
      </c>
      <c r="D130" s="10">
        <v>1016</v>
      </c>
      <c r="E130" s="10">
        <v>1309</v>
      </c>
      <c r="F130" s="10">
        <f>D130+E130</f>
        <v>2325</v>
      </c>
      <c r="G130" s="3">
        <f>F130/$F$132*100</f>
        <v>6.5446868402533429</v>
      </c>
      <c r="H130" s="9">
        <f>F20+J20+N20+F42+J42+N42+F64+J64+N64+F86+J86+N86+F108+J108+N108+F130</f>
        <v>147634</v>
      </c>
      <c r="I130" s="4"/>
      <c r="J130" s="3">
        <f>H130/$H$132*100</f>
        <v>7.3113103595137812</v>
      </c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</row>
    <row r="131" spans="1:23" ht="13.5" customHeight="1" x14ac:dyDescent="0.25">
      <c r="A131" s="13" t="s">
        <v>3</v>
      </c>
      <c r="B131" s="12" t="s">
        <v>2</v>
      </c>
      <c r="C131" s="11" t="s">
        <v>1</v>
      </c>
      <c r="D131" s="10">
        <v>1311</v>
      </c>
      <c r="E131" s="10">
        <v>1581</v>
      </c>
      <c r="F131" s="10">
        <f>D131+E131</f>
        <v>2892</v>
      </c>
      <c r="G131" s="3">
        <f>F131/$F$132*100</f>
        <v>8.1407459535538358</v>
      </c>
      <c r="H131" s="9">
        <f>F21+J21+N21+F43+J43+N43+F65+J65+N65+F87+J87+N87+F109+J109+N109+F131</f>
        <v>131171</v>
      </c>
      <c r="I131" s="4"/>
      <c r="J131" s="3">
        <f>H131/$H$132*100</f>
        <v>6.4960096669316156</v>
      </c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</row>
    <row r="132" spans="1:23" ht="13.5" customHeight="1" x14ac:dyDescent="0.25">
      <c r="A132" s="8" t="s">
        <v>0</v>
      </c>
      <c r="B132" s="7"/>
      <c r="C132" s="4"/>
      <c r="D132" s="6">
        <f>SUM(D115:D131)</f>
        <v>16417</v>
      </c>
      <c r="E132" s="6">
        <f>SUM(E115:E131)</f>
        <v>19108</v>
      </c>
      <c r="F132" s="6">
        <f>SUM(F115:F131)</f>
        <v>35525</v>
      </c>
      <c r="G132" s="3">
        <f>F132/H132*100</f>
        <v>1.7593122215866743</v>
      </c>
      <c r="H132" s="5">
        <f>SUM(H115:I131)</f>
        <v>2019255</v>
      </c>
      <c r="I132" s="4"/>
      <c r="J132" s="3">
        <f>H132/$H$132*100</f>
        <v>100</v>
      </c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</row>
    <row r="133" spans="1:23" ht="13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</row>
    <row r="134" spans="1:23" ht="13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</row>
    <row r="135" spans="1:23" ht="13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</row>
    <row r="136" spans="1:23" ht="13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</row>
    <row r="137" spans="1:23" ht="13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</row>
    <row r="138" spans="1:23" ht="13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</row>
    <row r="139" spans="1:23" ht="13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</row>
    <row r="140" spans="1:23" ht="13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  <c r="U140" s="1"/>
      <c r="V140" s="1"/>
      <c r="W140" s="1"/>
    </row>
    <row r="141" spans="1:23" ht="13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  <c r="U141" s="1"/>
      <c r="V141" s="1"/>
      <c r="W141" s="1"/>
    </row>
    <row r="142" spans="1:23" ht="13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  <c r="U142" s="1"/>
      <c r="V142" s="1"/>
      <c r="W142" s="1"/>
    </row>
    <row r="143" spans="1:23" ht="13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  <c r="U143" s="1"/>
      <c r="V143" s="1"/>
      <c r="W143" s="1"/>
    </row>
    <row r="144" spans="1:23" ht="13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  <c r="U144" s="1"/>
      <c r="V144" s="1"/>
      <c r="W144" s="1"/>
    </row>
    <row r="145" spans="1:23" ht="13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  <c r="U145" s="1"/>
      <c r="V145" s="1"/>
      <c r="W145" s="1"/>
    </row>
    <row r="146" spans="1:23" ht="13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  <c r="U146" s="1"/>
      <c r="V146" s="1"/>
      <c r="W146" s="1"/>
    </row>
    <row r="147" spans="1:23" ht="13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  <c r="U147" s="1"/>
      <c r="V147" s="1"/>
      <c r="W147" s="1"/>
    </row>
    <row r="148" spans="1:23" ht="21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  <c r="U148" s="1"/>
      <c r="V148" s="1"/>
      <c r="W148" s="1"/>
    </row>
    <row r="149" spans="1:23" ht="0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  <c r="U149" s="1"/>
      <c r="V149" s="1"/>
      <c r="W149" s="1"/>
    </row>
    <row r="150" spans="1:23" ht="13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  <c r="U150" s="1"/>
      <c r="V150" s="1"/>
      <c r="W150" s="1"/>
    </row>
    <row r="151" spans="1:23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  <c r="U151" s="1"/>
      <c r="V151" s="1"/>
      <c r="W151" s="1"/>
    </row>
    <row r="152" spans="1:23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  <c r="U152" s="1"/>
      <c r="V152" s="1"/>
      <c r="W152" s="1"/>
    </row>
    <row r="153" spans="1:23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  <c r="U153" s="1"/>
      <c r="V153" s="1"/>
      <c r="W153" s="1"/>
    </row>
    <row r="154" spans="1:23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  <c r="U154" s="1"/>
      <c r="V154" s="1"/>
      <c r="W154" s="1"/>
    </row>
    <row r="155" spans="1:23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  <c r="U155" s="1"/>
      <c r="V155" s="1"/>
      <c r="W155" s="1"/>
    </row>
    <row r="156" spans="1:23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  <c r="U156" s="1"/>
      <c r="V156" s="1"/>
      <c r="W156" s="1"/>
    </row>
    <row r="157" spans="1:23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  <c r="U157" s="1"/>
      <c r="V157" s="1"/>
      <c r="W157" s="1"/>
    </row>
    <row r="158" spans="1:23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  <c r="U158" s="1"/>
      <c r="V158" s="1"/>
      <c r="W158" s="1"/>
    </row>
    <row r="159" spans="1:23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  <c r="U159" s="1"/>
      <c r="V159" s="1"/>
      <c r="W159" s="1"/>
    </row>
    <row r="160" spans="1:23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  <c r="U160" s="1"/>
      <c r="V160" s="1"/>
      <c r="W160" s="1"/>
    </row>
    <row r="161" spans="1:23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  <c r="U161" s="1"/>
      <c r="V161" s="1"/>
      <c r="W161" s="1"/>
    </row>
    <row r="162" spans="1:23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  <c r="U162" s="1"/>
      <c r="V162" s="1"/>
      <c r="W162" s="1"/>
    </row>
    <row r="163" spans="1:23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  <c r="U163" s="1"/>
      <c r="V163" s="1"/>
      <c r="W163" s="1"/>
    </row>
    <row r="164" spans="1:23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  <c r="U164" s="1"/>
      <c r="V164" s="1"/>
      <c r="W164" s="1"/>
    </row>
    <row r="165" spans="1:23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  <c r="U165" s="1"/>
      <c r="V165" s="1"/>
      <c r="W165" s="1"/>
    </row>
    <row r="166" spans="1:23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  <c r="U166" s="1"/>
      <c r="V166" s="1"/>
      <c r="W166" s="1"/>
    </row>
    <row r="167" spans="1:23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  <c r="U167" s="1"/>
      <c r="V167" s="1"/>
      <c r="W167" s="1"/>
    </row>
    <row r="168" spans="1:23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  <c r="U168" s="1"/>
      <c r="V168" s="1"/>
      <c r="W168" s="1"/>
    </row>
    <row r="169" spans="1:23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  <c r="U169" s="1"/>
      <c r="V169" s="1"/>
      <c r="W169" s="1"/>
    </row>
    <row r="170" spans="1:23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  <c r="U170" s="1"/>
      <c r="V170" s="1"/>
      <c r="W170" s="1"/>
    </row>
    <row r="171" spans="1:23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  <c r="U171" s="1"/>
      <c r="V171" s="1"/>
      <c r="W171" s="1"/>
    </row>
    <row r="172" spans="1:23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  <c r="U172" s="1"/>
      <c r="V172" s="1"/>
      <c r="W172" s="1"/>
    </row>
    <row r="173" spans="1:23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  <c r="U173" s="1"/>
      <c r="V173" s="1"/>
      <c r="W173" s="1"/>
    </row>
    <row r="174" spans="1:23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  <c r="U174" s="1"/>
      <c r="V174" s="1"/>
      <c r="W174" s="1"/>
    </row>
    <row r="175" spans="1:23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  <c r="U175" s="1"/>
      <c r="V175" s="1"/>
      <c r="W175" s="1"/>
    </row>
    <row r="176" spans="1:23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  <c r="U176" s="1"/>
      <c r="V176" s="1"/>
      <c r="W176" s="1"/>
    </row>
    <row r="177" spans="1:23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  <c r="U177" s="1"/>
      <c r="V177" s="1"/>
      <c r="W177" s="1"/>
    </row>
    <row r="178" spans="1:23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  <c r="U178" s="1"/>
      <c r="V178" s="1"/>
      <c r="W178" s="1"/>
    </row>
    <row r="179" spans="1:23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  <c r="U179" s="1"/>
      <c r="V179" s="1"/>
      <c r="W179" s="1"/>
    </row>
    <row r="180" spans="1:23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  <c r="U180" s="1"/>
      <c r="V180" s="1"/>
      <c r="W180" s="1"/>
    </row>
    <row r="181" spans="1:23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  <c r="U181" s="1"/>
      <c r="V181" s="1"/>
      <c r="W181" s="1"/>
    </row>
    <row r="182" spans="1:23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  <c r="U182" s="1"/>
      <c r="V182" s="1"/>
      <c r="W182" s="1"/>
    </row>
    <row r="183" spans="1:23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  <c r="U183" s="1"/>
      <c r="V183" s="1"/>
      <c r="W183" s="1"/>
    </row>
    <row r="184" spans="1:23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  <c r="U184" s="1"/>
      <c r="V184" s="1"/>
      <c r="W184" s="1"/>
    </row>
    <row r="185" spans="1:23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  <c r="U185" s="1"/>
      <c r="V185" s="1"/>
      <c r="W185" s="1"/>
    </row>
    <row r="186" spans="1:23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"/>
      <c r="R186" s="1"/>
      <c r="S186" s="1"/>
      <c r="T186" s="1"/>
      <c r="U186" s="1"/>
      <c r="V186" s="1"/>
      <c r="W186" s="1"/>
    </row>
    <row r="187" spans="1:23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"/>
      <c r="R187" s="1"/>
      <c r="S187" s="1"/>
      <c r="T187" s="1"/>
      <c r="U187" s="1"/>
      <c r="V187" s="1"/>
      <c r="W187" s="1"/>
    </row>
    <row r="188" spans="1:23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"/>
      <c r="R188" s="1"/>
      <c r="S188" s="1"/>
      <c r="T188" s="1"/>
      <c r="U188" s="1"/>
      <c r="V188" s="1"/>
      <c r="W188" s="1"/>
    </row>
    <row r="189" spans="1:23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"/>
      <c r="R189" s="1"/>
      <c r="S189" s="1"/>
      <c r="T189" s="1"/>
      <c r="U189" s="1"/>
      <c r="V189" s="1"/>
      <c r="W189" s="1"/>
    </row>
    <row r="190" spans="1:23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"/>
      <c r="R190" s="1"/>
      <c r="S190" s="1"/>
      <c r="T190" s="1"/>
      <c r="U190" s="1"/>
      <c r="V190" s="1"/>
      <c r="W190" s="1"/>
    </row>
    <row r="191" spans="1:23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"/>
      <c r="R191" s="1"/>
      <c r="S191" s="1"/>
      <c r="T191" s="1"/>
      <c r="U191" s="1"/>
      <c r="V191" s="1"/>
      <c r="W191" s="1"/>
    </row>
    <row r="192" spans="1:23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"/>
      <c r="R192" s="1"/>
      <c r="S192" s="1"/>
      <c r="T192" s="1"/>
      <c r="U192" s="1"/>
      <c r="V192" s="1"/>
      <c r="W192" s="1"/>
    </row>
    <row r="193" spans="1:23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"/>
      <c r="R193" s="1"/>
      <c r="S193" s="1"/>
      <c r="T193" s="1"/>
      <c r="U193" s="1"/>
      <c r="V193" s="1"/>
      <c r="W193" s="1"/>
    </row>
    <row r="194" spans="1:23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"/>
      <c r="R194" s="1"/>
      <c r="S194" s="1"/>
      <c r="T194" s="1"/>
      <c r="U194" s="1"/>
      <c r="V194" s="1"/>
      <c r="W194" s="1"/>
    </row>
    <row r="195" spans="1:23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"/>
      <c r="R195" s="1"/>
      <c r="S195" s="1"/>
      <c r="T195" s="1"/>
      <c r="U195" s="1"/>
      <c r="V195" s="1"/>
      <c r="W195" s="1"/>
    </row>
    <row r="196" spans="1:23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"/>
      <c r="R196" s="1"/>
      <c r="S196" s="1"/>
      <c r="T196" s="1"/>
      <c r="U196" s="1"/>
      <c r="V196" s="1"/>
      <c r="W196" s="1"/>
    </row>
    <row r="197" spans="1:23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"/>
      <c r="R197" s="1"/>
      <c r="S197" s="1"/>
      <c r="T197" s="1"/>
      <c r="U197" s="1"/>
      <c r="V197" s="1"/>
      <c r="W197" s="1"/>
    </row>
    <row r="198" spans="1:23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"/>
      <c r="R198" s="1"/>
      <c r="S198" s="1"/>
      <c r="T198" s="1"/>
      <c r="U198" s="1"/>
      <c r="V198" s="1"/>
      <c r="W198" s="1"/>
    </row>
    <row r="199" spans="1:23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"/>
      <c r="R199" s="1"/>
      <c r="S199" s="1"/>
      <c r="T199" s="1"/>
      <c r="U199" s="1"/>
      <c r="V199" s="1"/>
      <c r="W199" s="1"/>
    </row>
    <row r="200" spans="1:23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"/>
      <c r="R200" s="1"/>
      <c r="S200" s="1"/>
      <c r="T200" s="1"/>
      <c r="U200" s="1"/>
      <c r="V200" s="1"/>
      <c r="W200" s="1"/>
    </row>
    <row r="201" spans="1:23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"/>
      <c r="R201" s="1"/>
      <c r="S201" s="1"/>
      <c r="T201" s="1"/>
      <c r="U201" s="1"/>
      <c r="V201" s="1"/>
      <c r="W201" s="1"/>
    </row>
    <row r="202" spans="1:23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"/>
      <c r="R202" s="1"/>
      <c r="S202" s="1"/>
      <c r="T202" s="1"/>
      <c r="U202" s="1"/>
      <c r="V202" s="1"/>
      <c r="W202" s="1"/>
    </row>
    <row r="203" spans="1:23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"/>
      <c r="R203" s="1"/>
      <c r="S203" s="1"/>
      <c r="T203" s="1"/>
      <c r="U203" s="1"/>
      <c r="V203" s="1"/>
      <c r="W203" s="1"/>
    </row>
    <row r="204" spans="1:23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"/>
      <c r="R204" s="1"/>
      <c r="S204" s="1"/>
      <c r="T204" s="1"/>
      <c r="U204" s="1"/>
      <c r="V204" s="1"/>
      <c r="W204" s="1"/>
    </row>
    <row r="205" spans="1:23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"/>
      <c r="R205" s="1"/>
      <c r="S205" s="1"/>
      <c r="T205" s="1"/>
      <c r="U205" s="1"/>
      <c r="V205" s="1"/>
      <c r="W205" s="1"/>
    </row>
    <row r="206" spans="1:23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"/>
      <c r="R206" s="1"/>
      <c r="S206" s="1"/>
      <c r="T206" s="1"/>
      <c r="U206" s="1"/>
      <c r="V206" s="1"/>
      <c r="W206" s="1"/>
    </row>
    <row r="207" spans="1:23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"/>
      <c r="R207" s="1"/>
      <c r="S207" s="1"/>
      <c r="T207" s="1"/>
      <c r="U207" s="1"/>
      <c r="V207" s="1"/>
      <c r="W207" s="1"/>
    </row>
    <row r="208" spans="1:23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"/>
      <c r="R208" s="1"/>
      <c r="S208" s="1"/>
      <c r="T208" s="1"/>
      <c r="U208" s="1"/>
      <c r="V208" s="1"/>
      <c r="W208" s="1"/>
    </row>
    <row r="209" spans="1:23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"/>
      <c r="R209" s="1"/>
      <c r="S209" s="1"/>
      <c r="T209" s="1"/>
      <c r="U209" s="1"/>
      <c r="V209" s="1"/>
      <c r="W209" s="1"/>
    </row>
    <row r="210" spans="1:23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"/>
      <c r="R210" s="1"/>
      <c r="S210" s="1"/>
      <c r="T210" s="1"/>
      <c r="U210" s="1"/>
      <c r="V210" s="1"/>
      <c r="W210" s="1"/>
    </row>
    <row r="211" spans="1:23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"/>
      <c r="R211" s="1"/>
      <c r="S211" s="1"/>
      <c r="T211" s="1"/>
      <c r="U211" s="1"/>
      <c r="V211" s="1"/>
      <c r="W211" s="1"/>
    </row>
    <row r="212" spans="1:23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"/>
      <c r="R212" s="1"/>
      <c r="S212" s="1"/>
      <c r="T212" s="1"/>
      <c r="U212" s="1"/>
      <c r="V212" s="1"/>
      <c r="W212" s="1"/>
    </row>
    <row r="213" spans="1:23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"/>
      <c r="R213" s="1"/>
      <c r="S213" s="1"/>
      <c r="T213" s="1"/>
      <c r="U213" s="1"/>
      <c r="V213" s="1"/>
      <c r="W213" s="1"/>
    </row>
    <row r="214" spans="1:23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"/>
      <c r="R214" s="1"/>
      <c r="S214" s="1"/>
      <c r="T214" s="1"/>
      <c r="U214" s="1"/>
      <c r="V214" s="1"/>
      <c r="W214" s="1"/>
    </row>
    <row r="215" spans="1:23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"/>
      <c r="R215" s="1"/>
      <c r="S215" s="1"/>
      <c r="T215" s="1"/>
      <c r="U215" s="1"/>
      <c r="V215" s="1"/>
      <c r="W215" s="1"/>
    </row>
    <row r="216" spans="1:23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"/>
      <c r="R216" s="1"/>
      <c r="S216" s="1"/>
      <c r="T216" s="1"/>
      <c r="U216" s="1"/>
      <c r="V216" s="1"/>
      <c r="W216" s="1"/>
    </row>
    <row r="217" spans="1:23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"/>
      <c r="R217" s="1"/>
      <c r="S217" s="1"/>
      <c r="T217" s="1"/>
      <c r="U217" s="1"/>
      <c r="V217" s="1"/>
      <c r="W217" s="1"/>
    </row>
    <row r="218" spans="1:23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"/>
      <c r="R218" s="1"/>
      <c r="S218" s="1"/>
      <c r="T218" s="1"/>
      <c r="U218" s="1"/>
      <c r="V218" s="1"/>
      <c r="W218" s="1"/>
    </row>
    <row r="219" spans="1:23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"/>
      <c r="R219" s="1"/>
      <c r="S219" s="1"/>
      <c r="T219" s="1"/>
      <c r="U219" s="1"/>
      <c r="V219" s="1"/>
      <c r="W219" s="1"/>
    </row>
    <row r="220" spans="1:23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"/>
      <c r="R220" s="1"/>
      <c r="S220" s="1"/>
      <c r="T220" s="1"/>
      <c r="U220" s="1"/>
      <c r="V220" s="1"/>
      <c r="W220" s="1"/>
    </row>
    <row r="221" spans="1:23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"/>
      <c r="R221" s="1"/>
      <c r="S221" s="1"/>
      <c r="T221" s="1"/>
      <c r="U221" s="1"/>
      <c r="V221" s="1"/>
      <c r="W221" s="1"/>
    </row>
    <row r="222" spans="1:23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"/>
      <c r="R222" s="1"/>
      <c r="S222" s="1"/>
      <c r="T222" s="1"/>
      <c r="U222" s="1"/>
      <c r="V222" s="1"/>
      <c r="W222" s="1"/>
    </row>
    <row r="223" spans="1:23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"/>
      <c r="R223" s="1"/>
      <c r="S223" s="1"/>
      <c r="T223" s="1"/>
      <c r="U223" s="1"/>
      <c r="V223" s="1"/>
      <c r="W223" s="1"/>
    </row>
    <row r="224" spans="1:23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"/>
      <c r="R224" s="1"/>
      <c r="S224" s="1"/>
      <c r="T224" s="1"/>
      <c r="U224" s="1"/>
      <c r="V224" s="1"/>
      <c r="W224" s="1"/>
    </row>
    <row r="225" spans="1:23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"/>
      <c r="R225" s="1"/>
      <c r="S225" s="1"/>
      <c r="T225" s="1"/>
      <c r="U225" s="1"/>
      <c r="V225" s="1"/>
      <c r="W225" s="1"/>
    </row>
    <row r="226" spans="1:23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"/>
      <c r="R226" s="1"/>
      <c r="S226" s="1"/>
      <c r="T226" s="1"/>
      <c r="U226" s="1"/>
      <c r="V226" s="1"/>
      <c r="W226" s="1"/>
    </row>
    <row r="227" spans="1:23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  <c r="S227" s="1"/>
      <c r="T227" s="1"/>
      <c r="U227" s="1"/>
      <c r="V227" s="1"/>
      <c r="W227" s="1"/>
    </row>
    <row r="228" spans="1:23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"/>
      <c r="R228" s="1"/>
      <c r="S228" s="1"/>
      <c r="T228" s="1"/>
      <c r="U228" s="1"/>
      <c r="V228" s="1"/>
      <c r="W228" s="1"/>
    </row>
    <row r="229" spans="1:23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"/>
      <c r="R229" s="1"/>
      <c r="S229" s="1"/>
      <c r="T229" s="1"/>
      <c r="U229" s="1"/>
      <c r="V229" s="1"/>
      <c r="W229" s="1"/>
    </row>
    <row r="230" spans="1:23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"/>
      <c r="R230" s="1"/>
      <c r="S230" s="1"/>
      <c r="T230" s="1"/>
      <c r="U230" s="1"/>
      <c r="V230" s="1"/>
      <c r="W230" s="1"/>
    </row>
    <row r="231" spans="1:23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"/>
      <c r="R231" s="1"/>
      <c r="S231" s="1"/>
      <c r="T231" s="1"/>
      <c r="U231" s="1"/>
      <c r="V231" s="1"/>
      <c r="W231" s="1"/>
    </row>
    <row r="232" spans="1:23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"/>
      <c r="R232" s="1"/>
      <c r="S232" s="1"/>
      <c r="T232" s="1"/>
      <c r="U232" s="1"/>
      <c r="V232" s="1"/>
      <c r="W232" s="1"/>
    </row>
    <row r="233" spans="1:23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"/>
      <c r="R233" s="1"/>
      <c r="S233" s="1"/>
      <c r="T233" s="1"/>
      <c r="U233" s="1"/>
      <c r="V233" s="1"/>
      <c r="W233" s="1"/>
    </row>
    <row r="234" spans="1:23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"/>
      <c r="R234" s="1"/>
      <c r="S234" s="1"/>
      <c r="T234" s="1"/>
      <c r="U234" s="1"/>
      <c r="V234" s="1"/>
      <c r="W234" s="1"/>
    </row>
    <row r="235" spans="1:23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"/>
      <c r="R235" s="1"/>
      <c r="S235" s="1"/>
      <c r="T235" s="1"/>
      <c r="U235" s="1"/>
      <c r="V235" s="1"/>
      <c r="W235" s="1"/>
    </row>
    <row r="236" spans="1:23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"/>
      <c r="R236" s="1"/>
      <c r="S236" s="1"/>
      <c r="T236" s="1"/>
      <c r="U236" s="1"/>
      <c r="V236" s="1"/>
      <c r="W236" s="1"/>
    </row>
    <row r="237" spans="1:23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"/>
      <c r="R237" s="1"/>
      <c r="S237" s="1"/>
      <c r="T237" s="1"/>
      <c r="U237" s="1"/>
      <c r="V237" s="1"/>
      <c r="W237" s="1"/>
    </row>
    <row r="238" spans="1:23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"/>
      <c r="R238" s="1"/>
      <c r="S238" s="1"/>
      <c r="T238" s="1"/>
      <c r="U238" s="1"/>
      <c r="V238" s="1"/>
      <c r="W238" s="1"/>
    </row>
    <row r="239" spans="1:23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"/>
      <c r="R239" s="1"/>
      <c r="S239" s="1"/>
      <c r="T239" s="1"/>
      <c r="U239" s="1"/>
      <c r="V239" s="1"/>
      <c r="W239" s="1"/>
    </row>
    <row r="240" spans="1:23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"/>
      <c r="R240" s="1"/>
      <c r="S240" s="1"/>
      <c r="T240" s="1"/>
      <c r="U240" s="1"/>
      <c r="V240" s="1"/>
      <c r="W240" s="1"/>
    </row>
    <row r="241" spans="1:23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"/>
      <c r="R241" s="1"/>
      <c r="S241" s="1"/>
      <c r="T241" s="1"/>
      <c r="U241" s="1"/>
      <c r="V241" s="1"/>
      <c r="W241" s="1"/>
    </row>
    <row r="242" spans="1:23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  <c r="S242" s="1"/>
      <c r="T242" s="1"/>
      <c r="U242" s="1"/>
      <c r="V242" s="1"/>
      <c r="W242" s="1"/>
    </row>
    <row r="243" spans="1:23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  <c r="S243" s="1"/>
      <c r="T243" s="1"/>
      <c r="U243" s="1"/>
      <c r="V243" s="1"/>
      <c r="W243" s="1"/>
    </row>
    <row r="244" spans="1:23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  <c r="S244" s="1"/>
      <c r="T244" s="1"/>
      <c r="U244" s="1"/>
      <c r="V244" s="1"/>
      <c r="W244" s="1"/>
    </row>
    <row r="245" spans="1:23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"/>
      <c r="R245" s="1"/>
      <c r="S245" s="1"/>
      <c r="T245" s="1"/>
      <c r="U245" s="1"/>
      <c r="V245" s="1"/>
      <c r="W245" s="1"/>
    </row>
    <row r="246" spans="1:23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"/>
      <c r="R246" s="1"/>
      <c r="S246" s="1"/>
      <c r="T246" s="1"/>
      <c r="U246" s="1"/>
      <c r="V246" s="1"/>
      <c r="W246" s="1"/>
    </row>
    <row r="247" spans="1:23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"/>
      <c r="R247" s="1"/>
      <c r="S247" s="1"/>
      <c r="T247" s="1"/>
      <c r="U247" s="1"/>
      <c r="V247" s="1"/>
      <c r="W247" s="1"/>
    </row>
    <row r="248" spans="1:23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"/>
      <c r="R248" s="1"/>
      <c r="S248" s="1"/>
      <c r="T248" s="1"/>
      <c r="U248" s="1"/>
      <c r="V248" s="1"/>
      <c r="W248" s="1"/>
    </row>
    <row r="249" spans="1:23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</row>
    <row r="250" spans="1:23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</row>
    <row r="251" spans="1:23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</row>
    <row r="252" spans="1:23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"/>
      <c r="R252" s="1"/>
      <c r="S252" s="1"/>
      <c r="T252" s="1"/>
      <c r="U252" s="1"/>
      <c r="V252" s="1"/>
      <c r="W252" s="1"/>
    </row>
    <row r="253" spans="1:23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"/>
      <c r="R253" s="1"/>
      <c r="S253" s="1"/>
      <c r="T253" s="1"/>
      <c r="U253" s="1"/>
      <c r="V253" s="1"/>
      <c r="W253" s="1"/>
    </row>
    <row r="254" spans="1:23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"/>
      <c r="R254" s="1"/>
      <c r="S254" s="1"/>
      <c r="T254" s="1"/>
      <c r="U254" s="1"/>
      <c r="V254" s="1"/>
      <c r="W254" s="1"/>
    </row>
    <row r="255" spans="1:23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"/>
      <c r="R255" s="1"/>
      <c r="S255" s="1"/>
      <c r="T255" s="1"/>
      <c r="U255" s="1"/>
      <c r="V255" s="1"/>
      <c r="W255" s="1"/>
    </row>
    <row r="256" spans="1:23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"/>
      <c r="R256" s="1"/>
      <c r="S256" s="1"/>
      <c r="T256" s="1"/>
      <c r="U256" s="1"/>
      <c r="V256" s="1"/>
      <c r="W256" s="1"/>
    </row>
    <row r="257" spans="1:23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"/>
      <c r="R257" s="1"/>
      <c r="S257" s="1"/>
      <c r="T257" s="1"/>
      <c r="U257" s="1"/>
      <c r="V257" s="1"/>
      <c r="W257" s="1"/>
    </row>
    <row r="258" spans="1:23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"/>
      <c r="R258" s="1"/>
      <c r="S258" s="1"/>
      <c r="T258" s="1"/>
      <c r="U258" s="1"/>
      <c r="V258" s="1"/>
      <c r="W258" s="1"/>
    </row>
    <row r="259" spans="1:23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"/>
      <c r="R259" s="1"/>
      <c r="S259" s="1"/>
      <c r="T259" s="1"/>
      <c r="U259" s="1"/>
      <c r="V259" s="1"/>
      <c r="W259" s="1"/>
    </row>
    <row r="260" spans="1:23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"/>
      <c r="R260" s="1"/>
      <c r="S260" s="1"/>
      <c r="T260" s="1"/>
      <c r="U260" s="1"/>
      <c r="V260" s="1"/>
      <c r="W260" s="1"/>
    </row>
    <row r="261" spans="1:23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"/>
      <c r="R261" s="1"/>
      <c r="S261" s="1"/>
      <c r="T261" s="1"/>
      <c r="U261" s="1"/>
      <c r="V261" s="1"/>
      <c r="W261" s="1"/>
    </row>
    <row r="262" spans="1:23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"/>
      <c r="R262" s="1"/>
      <c r="S262" s="1"/>
      <c r="T262" s="1"/>
      <c r="U262" s="1"/>
      <c r="V262" s="1"/>
      <c r="W262" s="1"/>
    </row>
    <row r="263" spans="1:23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"/>
      <c r="R263" s="1"/>
      <c r="S263" s="1"/>
      <c r="T263" s="1"/>
      <c r="U263" s="1"/>
      <c r="V263" s="1"/>
      <c r="W263" s="1"/>
    </row>
    <row r="264" spans="1:23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"/>
      <c r="R264" s="1"/>
      <c r="S264" s="1"/>
      <c r="T264" s="1"/>
      <c r="U264" s="1"/>
      <c r="V264" s="1"/>
      <c r="W264" s="1"/>
    </row>
    <row r="265" spans="1:23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"/>
      <c r="R265" s="1"/>
      <c r="S265" s="1"/>
      <c r="T265" s="1"/>
      <c r="U265" s="1"/>
      <c r="V265" s="1"/>
      <c r="W265" s="1"/>
    </row>
    <row r="266" spans="1:23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"/>
      <c r="R266" s="1"/>
      <c r="S266" s="1"/>
      <c r="T266" s="1"/>
      <c r="U266" s="1"/>
      <c r="V266" s="1"/>
      <c r="W266" s="1"/>
    </row>
    <row r="267" spans="1:23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"/>
      <c r="R267" s="1"/>
      <c r="S267" s="1"/>
      <c r="T267" s="1"/>
      <c r="U267" s="1"/>
      <c r="V267" s="1"/>
      <c r="W267" s="1"/>
    </row>
    <row r="268" spans="1:23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"/>
      <c r="R268" s="1"/>
      <c r="S268" s="1"/>
      <c r="T268" s="1"/>
      <c r="U268" s="1"/>
      <c r="V268" s="1"/>
      <c r="W268" s="1"/>
    </row>
    <row r="269" spans="1:23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"/>
      <c r="R269" s="1"/>
      <c r="S269" s="1"/>
      <c r="T269" s="1"/>
      <c r="U269" s="1"/>
      <c r="V269" s="1"/>
      <c r="W269" s="1"/>
    </row>
    <row r="270" spans="1:23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"/>
      <c r="R270" s="1"/>
      <c r="S270" s="1"/>
      <c r="T270" s="1"/>
      <c r="U270" s="1"/>
      <c r="V270" s="1"/>
      <c r="W270" s="1"/>
    </row>
    <row r="271" spans="1:23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"/>
      <c r="R271" s="1"/>
      <c r="S271" s="1"/>
      <c r="T271" s="1"/>
      <c r="U271" s="1"/>
      <c r="V271" s="1"/>
      <c r="W271" s="1"/>
    </row>
    <row r="272" spans="1:23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"/>
      <c r="R272" s="1"/>
      <c r="S272" s="1"/>
      <c r="T272" s="1"/>
      <c r="U272" s="1"/>
      <c r="V272" s="1"/>
      <c r="W272" s="1"/>
    </row>
    <row r="273" spans="1:23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"/>
      <c r="R273" s="1"/>
      <c r="S273" s="1"/>
      <c r="T273" s="1"/>
      <c r="U273" s="1"/>
      <c r="V273" s="1"/>
      <c r="W273" s="1"/>
    </row>
    <row r="274" spans="1:23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1"/>
      <c r="R274" s="1"/>
      <c r="S274" s="1"/>
      <c r="T274" s="1"/>
      <c r="U274" s="1"/>
      <c r="V274" s="1"/>
      <c r="W274" s="1"/>
    </row>
    <row r="275" spans="1:23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1"/>
      <c r="R275" s="1"/>
      <c r="S275" s="1"/>
      <c r="T275" s="1"/>
      <c r="U275" s="1"/>
      <c r="V275" s="1"/>
      <c r="W275" s="1"/>
    </row>
    <row r="276" spans="1:23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1"/>
      <c r="R276" s="1"/>
      <c r="S276" s="1"/>
      <c r="T276" s="1"/>
      <c r="U276" s="1"/>
      <c r="V276" s="1"/>
      <c r="W276" s="1"/>
    </row>
    <row r="277" spans="1:23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1"/>
      <c r="R277" s="1"/>
      <c r="S277" s="1"/>
      <c r="T277" s="1"/>
      <c r="U277" s="1"/>
      <c r="V277" s="1"/>
      <c r="W277" s="1"/>
    </row>
    <row r="278" spans="1:23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1"/>
      <c r="R278" s="1"/>
      <c r="S278" s="1"/>
      <c r="T278" s="1"/>
      <c r="U278" s="1"/>
      <c r="V278" s="1"/>
      <c r="W278" s="1"/>
    </row>
    <row r="279" spans="1:23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1"/>
      <c r="R279" s="1"/>
      <c r="S279" s="1"/>
      <c r="T279" s="1"/>
      <c r="U279" s="1"/>
      <c r="V279" s="1"/>
      <c r="W279" s="1"/>
    </row>
    <row r="280" spans="1:23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1"/>
      <c r="R280" s="1"/>
      <c r="S280" s="1"/>
      <c r="T280" s="1"/>
      <c r="U280" s="1"/>
      <c r="V280" s="1"/>
      <c r="W280" s="1"/>
    </row>
    <row r="281" spans="1:23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1"/>
      <c r="R281" s="1"/>
      <c r="S281" s="1"/>
      <c r="T281" s="1"/>
      <c r="U281" s="1"/>
      <c r="V281" s="1"/>
      <c r="W281" s="1"/>
    </row>
    <row r="282" spans="1:23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1"/>
      <c r="R282" s="1"/>
      <c r="S282" s="1"/>
      <c r="T282" s="1"/>
      <c r="U282" s="1"/>
      <c r="V282" s="1"/>
      <c r="W282" s="1"/>
    </row>
    <row r="283" spans="1:23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1"/>
      <c r="R283" s="1"/>
      <c r="S283" s="1"/>
      <c r="T283" s="1"/>
      <c r="U283" s="1"/>
      <c r="V283" s="1"/>
      <c r="W283" s="1"/>
    </row>
    <row r="284" spans="1:23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1"/>
      <c r="R284" s="1"/>
      <c r="S284" s="1"/>
      <c r="T284" s="1"/>
      <c r="U284" s="1"/>
      <c r="V284" s="1"/>
      <c r="W284" s="1"/>
    </row>
    <row r="285" spans="1:23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1"/>
      <c r="R285" s="1"/>
      <c r="S285" s="1"/>
      <c r="T285" s="1"/>
      <c r="U285" s="1"/>
      <c r="V285" s="1"/>
      <c r="W285" s="1"/>
    </row>
    <row r="286" spans="1:23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1"/>
      <c r="R286" s="1"/>
      <c r="S286" s="1"/>
      <c r="T286" s="1"/>
      <c r="U286" s="1"/>
      <c r="V286" s="1"/>
      <c r="W286" s="1"/>
    </row>
    <row r="287" spans="1:23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1"/>
      <c r="R287" s="1"/>
      <c r="S287" s="1"/>
      <c r="T287" s="1"/>
      <c r="U287" s="1"/>
      <c r="V287" s="1"/>
      <c r="W287" s="1"/>
    </row>
    <row r="288" spans="1:23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1"/>
      <c r="R288" s="1"/>
      <c r="S288" s="1"/>
      <c r="T288" s="1"/>
      <c r="U288" s="1"/>
      <c r="V288" s="1"/>
      <c r="W288" s="1"/>
    </row>
    <row r="289" spans="1:23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1"/>
      <c r="R289" s="1"/>
      <c r="S289" s="1"/>
      <c r="T289" s="1"/>
      <c r="U289" s="1"/>
      <c r="V289" s="1"/>
      <c r="W289" s="1"/>
    </row>
    <row r="290" spans="1:23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1"/>
      <c r="R290" s="1"/>
      <c r="S290" s="1"/>
      <c r="T290" s="1"/>
      <c r="U290" s="1"/>
      <c r="V290" s="1"/>
      <c r="W290" s="1"/>
    </row>
    <row r="291" spans="1:23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1"/>
      <c r="R291" s="1"/>
      <c r="S291" s="1"/>
      <c r="T291" s="1"/>
      <c r="U291" s="1"/>
      <c r="V291" s="1"/>
      <c r="W291" s="1"/>
    </row>
    <row r="292" spans="1:23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1"/>
      <c r="R292" s="1"/>
      <c r="S292" s="1"/>
      <c r="T292" s="1"/>
      <c r="U292" s="1"/>
      <c r="V292" s="1"/>
      <c r="W292" s="1"/>
    </row>
    <row r="293" spans="1:23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1"/>
      <c r="R293" s="1"/>
      <c r="S293" s="1"/>
      <c r="T293" s="1"/>
      <c r="U293" s="1"/>
      <c r="V293" s="1"/>
      <c r="W293" s="1"/>
    </row>
    <row r="294" spans="1:23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1"/>
      <c r="R294" s="1"/>
      <c r="S294" s="1"/>
      <c r="T294" s="1"/>
      <c r="U294" s="1"/>
      <c r="V294" s="1"/>
      <c r="W294" s="1"/>
    </row>
    <row r="295" spans="1:23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1"/>
      <c r="R295" s="1"/>
      <c r="S295" s="1"/>
      <c r="T295" s="1"/>
      <c r="U295" s="1"/>
      <c r="V295" s="1"/>
      <c r="W295" s="1"/>
    </row>
    <row r="296" spans="1:23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1"/>
      <c r="R296" s="1"/>
      <c r="S296" s="1"/>
      <c r="T296" s="1"/>
      <c r="U296" s="1"/>
      <c r="V296" s="1"/>
      <c r="W296" s="1"/>
    </row>
    <row r="297" spans="1:23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1"/>
      <c r="R297" s="1"/>
      <c r="S297" s="1"/>
      <c r="T297" s="1"/>
      <c r="U297" s="1"/>
      <c r="V297" s="1"/>
      <c r="W297" s="1"/>
    </row>
    <row r="298" spans="1:23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1"/>
      <c r="R298" s="1"/>
      <c r="S298" s="1"/>
      <c r="T298" s="1"/>
      <c r="U298" s="1"/>
      <c r="V298" s="1"/>
      <c r="W298" s="1"/>
    </row>
    <row r="299" spans="1:23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1"/>
      <c r="R299" s="1"/>
      <c r="S299" s="1"/>
      <c r="T299" s="1"/>
      <c r="U299" s="1"/>
      <c r="V299" s="1"/>
      <c r="W299" s="1"/>
    </row>
    <row r="300" spans="1:23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1"/>
      <c r="R300" s="1"/>
      <c r="S300" s="1"/>
      <c r="T300" s="1"/>
      <c r="U300" s="1"/>
      <c r="V300" s="1"/>
      <c r="W300" s="1"/>
    </row>
    <row r="301" spans="1:23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1"/>
      <c r="R301" s="1"/>
      <c r="S301" s="1"/>
      <c r="T301" s="1"/>
      <c r="U301" s="1"/>
      <c r="V301" s="1"/>
      <c r="W301" s="1"/>
    </row>
    <row r="302" spans="1:23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1"/>
      <c r="R302" s="1"/>
      <c r="S302" s="1"/>
      <c r="T302" s="1"/>
      <c r="U302" s="1"/>
      <c r="V302" s="1"/>
      <c r="W302" s="1"/>
    </row>
    <row r="303" spans="1:23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1"/>
      <c r="R303" s="1"/>
      <c r="S303" s="1"/>
      <c r="T303" s="1"/>
      <c r="U303" s="1"/>
      <c r="V303" s="1"/>
      <c r="W303" s="1"/>
    </row>
    <row r="304" spans="1:23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1"/>
      <c r="R304" s="1"/>
      <c r="S304" s="1"/>
      <c r="T304" s="1"/>
      <c r="U304" s="1"/>
      <c r="V304" s="1"/>
      <c r="W304" s="1"/>
    </row>
    <row r="305" spans="1:23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1"/>
      <c r="R305" s="1"/>
      <c r="S305" s="1"/>
      <c r="T305" s="1"/>
      <c r="U305" s="1"/>
      <c r="V305" s="1"/>
      <c r="W305" s="1"/>
    </row>
    <row r="306" spans="1:23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1"/>
      <c r="R306" s="1"/>
      <c r="S306" s="1"/>
      <c r="T306" s="1"/>
      <c r="U306" s="1"/>
      <c r="V306" s="1"/>
      <c r="W306" s="1"/>
    </row>
    <row r="307" spans="1:23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1"/>
      <c r="R307" s="1"/>
      <c r="S307" s="1"/>
      <c r="T307" s="1"/>
      <c r="U307" s="1"/>
      <c r="V307" s="1"/>
      <c r="W307" s="1"/>
    </row>
    <row r="308" spans="1:23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1"/>
      <c r="R308" s="1"/>
      <c r="S308" s="1"/>
      <c r="T308" s="1"/>
      <c r="U308" s="1"/>
      <c r="V308" s="1"/>
      <c r="W308" s="1"/>
    </row>
    <row r="309" spans="1:23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1"/>
      <c r="R309" s="1"/>
      <c r="S309" s="1"/>
      <c r="T309" s="1"/>
      <c r="U309" s="1"/>
      <c r="V309" s="1"/>
      <c r="W309" s="1"/>
    </row>
    <row r="310" spans="1:23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1"/>
      <c r="R310" s="1"/>
      <c r="S310" s="1"/>
      <c r="T310" s="1"/>
      <c r="U310" s="1"/>
      <c r="V310" s="1"/>
      <c r="W310" s="1"/>
    </row>
    <row r="311" spans="1:23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1"/>
      <c r="R311" s="1"/>
      <c r="S311" s="1"/>
      <c r="T311" s="1"/>
      <c r="U311" s="1"/>
      <c r="V311" s="1"/>
      <c r="W311" s="1"/>
    </row>
    <row r="312" spans="1:23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1"/>
      <c r="R312" s="1"/>
      <c r="S312" s="1"/>
      <c r="T312" s="1"/>
      <c r="U312" s="1"/>
      <c r="V312" s="1"/>
      <c r="W312" s="1"/>
    </row>
    <row r="313" spans="1:23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1"/>
      <c r="R313" s="1"/>
      <c r="S313" s="1"/>
      <c r="T313" s="1"/>
      <c r="U313" s="1"/>
      <c r="V313" s="1"/>
      <c r="W313" s="1"/>
    </row>
    <row r="314" spans="1:23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1"/>
      <c r="R314" s="1"/>
      <c r="S314" s="1"/>
      <c r="T314" s="1"/>
      <c r="U314" s="1"/>
      <c r="V314" s="1"/>
      <c r="W314" s="1"/>
    </row>
    <row r="315" spans="1:23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1"/>
      <c r="R315" s="1"/>
      <c r="S315" s="1"/>
      <c r="T315" s="1"/>
      <c r="U315" s="1"/>
      <c r="V315" s="1"/>
      <c r="W315" s="1"/>
    </row>
    <row r="316" spans="1:23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1"/>
      <c r="R316" s="1"/>
      <c r="S316" s="1"/>
      <c r="T316" s="1"/>
      <c r="U316" s="1"/>
      <c r="V316" s="1"/>
      <c r="W316" s="1"/>
    </row>
    <row r="317" spans="1:23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1"/>
      <c r="R317" s="1"/>
      <c r="S317" s="1"/>
      <c r="T317" s="1"/>
      <c r="U317" s="1"/>
      <c r="V317" s="1"/>
      <c r="W317" s="1"/>
    </row>
    <row r="318" spans="1:23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1"/>
      <c r="R318" s="1"/>
      <c r="S318" s="1"/>
      <c r="T318" s="1"/>
      <c r="U318" s="1"/>
      <c r="V318" s="1"/>
      <c r="W318" s="1"/>
    </row>
    <row r="319" spans="1:23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1"/>
      <c r="R319" s="1"/>
      <c r="S319" s="1"/>
      <c r="T319" s="1"/>
      <c r="U319" s="1"/>
      <c r="V319" s="1"/>
      <c r="W319" s="1"/>
    </row>
    <row r="320" spans="1:23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1"/>
      <c r="R320" s="1"/>
      <c r="S320" s="1"/>
      <c r="T320" s="1"/>
      <c r="U320" s="1"/>
      <c r="V320" s="1"/>
      <c r="W320" s="1"/>
    </row>
    <row r="321" spans="1:23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1"/>
      <c r="R321" s="1"/>
      <c r="S321" s="1"/>
      <c r="T321" s="1"/>
      <c r="U321" s="1"/>
      <c r="V321" s="1"/>
      <c r="W321" s="1"/>
    </row>
    <row r="322" spans="1:23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1"/>
      <c r="R322" s="1"/>
      <c r="S322" s="1"/>
      <c r="T322" s="1"/>
      <c r="U322" s="1"/>
      <c r="V322" s="1"/>
      <c r="W322" s="1"/>
    </row>
    <row r="323" spans="1:23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1"/>
      <c r="R323" s="1"/>
      <c r="S323" s="1"/>
      <c r="T323" s="1"/>
      <c r="U323" s="1"/>
      <c r="V323" s="1"/>
      <c r="W323" s="1"/>
    </row>
    <row r="324" spans="1:23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1"/>
      <c r="R324" s="1"/>
      <c r="S324" s="1"/>
      <c r="T324" s="1"/>
      <c r="U324" s="1"/>
      <c r="V324" s="1"/>
      <c r="W324" s="1"/>
    </row>
    <row r="325" spans="1:23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1"/>
      <c r="R325" s="1"/>
      <c r="S325" s="1"/>
      <c r="T325" s="1"/>
      <c r="U325" s="1"/>
      <c r="V325" s="1"/>
      <c r="W325" s="1"/>
    </row>
    <row r="326" spans="1:23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1"/>
      <c r="R326" s="1"/>
      <c r="S326" s="1"/>
      <c r="T326" s="1"/>
      <c r="U326" s="1"/>
      <c r="V326" s="1"/>
      <c r="W326" s="1"/>
    </row>
    <row r="327" spans="1:23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1"/>
      <c r="R327" s="1"/>
      <c r="S327" s="1"/>
      <c r="T327" s="1"/>
      <c r="U327" s="1"/>
      <c r="V327" s="1"/>
      <c r="W327" s="1"/>
    </row>
    <row r="328" spans="1:23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1"/>
      <c r="R328" s="1"/>
      <c r="S328" s="1"/>
      <c r="T328" s="1"/>
      <c r="U328" s="1"/>
      <c r="V328" s="1"/>
      <c r="W328" s="1"/>
    </row>
    <row r="329" spans="1:23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1"/>
      <c r="R329" s="1"/>
      <c r="S329" s="1"/>
      <c r="T329" s="1"/>
      <c r="U329" s="1"/>
      <c r="V329" s="1"/>
      <c r="W329" s="1"/>
    </row>
    <row r="330" spans="1:23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1"/>
      <c r="R330" s="1"/>
      <c r="S330" s="1"/>
      <c r="T330" s="1"/>
      <c r="U330" s="1"/>
      <c r="V330" s="1"/>
      <c r="W330" s="1"/>
    </row>
    <row r="331" spans="1:23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1"/>
      <c r="R331" s="1"/>
      <c r="S331" s="1"/>
      <c r="T331" s="1"/>
      <c r="U331" s="1"/>
      <c r="V331" s="1"/>
      <c r="W331" s="1"/>
    </row>
    <row r="332" spans="1:23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1"/>
      <c r="R332" s="1"/>
      <c r="S332" s="1"/>
      <c r="T332" s="1"/>
      <c r="U332" s="1"/>
      <c r="V332" s="1"/>
      <c r="W332" s="1"/>
    </row>
    <row r="333" spans="1:23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1"/>
      <c r="R333" s="1"/>
      <c r="S333" s="1"/>
      <c r="T333" s="1"/>
      <c r="U333" s="1"/>
      <c r="V333" s="1"/>
      <c r="W333" s="1"/>
    </row>
    <row r="334" spans="1:23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1"/>
      <c r="R334" s="1"/>
      <c r="S334" s="1"/>
      <c r="T334" s="1"/>
      <c r="U334" s="1"/>
      <c r="V334" s="1"/>
      <c r="W334" s="1"/>
    </row>
    <row r="335" spans="1:23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1"/>
      <c r="R335" s="1"/>
      <c r="S335" s="1"/>
      <c r="T335" s="1"/>
      <c r="U335" s="1"/>
      <c r="V335" s="1"/>
      <c r="W335" s="1"/>
    </row>
    <row r="336" spans="1:23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1"/>
      <c r="R336" s="1"/>
      <c r="S336" s="1"/>
      <c r="T336" s="1"/>
      <c r="U336" s="1"/>
      <c r="V336" s="1"/>
      <c r="W336" s="1"/>
    </row>
    <row r="337" spans="1:23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1"/>
      <c r="R337" s="1"/>
      <c r="S337" s="1"/>
      <c r="T337" s="1"/>
      <c r="U337" s="1"/>
      <c r="V337" s="1"/>
      <c r="W337" s="1"/>
    </row>
    <row r="338" spans="1:23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1"/>
      <c r="R338" s="1"/>
      <c r="S338" s="1"/>
      <c r="T338" s="1"/>
      <c r="U338" s="1"/>
      <c r="V338" s="1"/>
      <c r="W338" s="1"/>
    </row>
    <row r="339" spans="1:23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1"/>
      <c r="R339" s="1"/>
      <c r="S339" s="1"/>
      <c r="T339" s="1"/>
      <c r="U339" s="1"/>
      <c r="V339" s="1"/>
      <c r="W339" s="1"/>
    </row>
    <row r="340" spans="1:23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1"/>
      <c r="R340" s="1"/>
      <c r="S340" s="1"/>
      <c r="T340" s="1"/>
      <c r="U340" s="1"/>
      <c r="V340" s="1"/>
      <c r="W340" s="1"/>
    </row>
    <row r="341" spans="1:23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1"/>
      <c r="R341" s="1"/>
      <c r="S341" s="1"/>
      <c r="T341" s="1"/>
      <c r="U341" s="1"/>
      <c r="V341" s="1"/>
      <c r="W341" s="1"/>
    </row>
    <row r="342" spans="1:23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1"/>
      <c r="R342" s="1"/>
      <c r="S342" s="1"/>
      <c r="T342" s="1"/>
      <c r="U342" s="1"/>
      <c r="V342" s="1"/>
      <c r="W342" s="1"/>
    </row>
    <row r="343" spans="1:23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1"/>
      <c r="R343" s="1"/>
      <c r="S343" s="1"/>
      <c r="T343" s="1"/>
      <c r="U343" s="1"/>
      <c r="V343" s="1"/>
      <c r="W343" s="1"/>
    </row>
    <row r="344" spans="1:23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1"/>
      <c r="R344" s="1"/>
      <c r="S344" s="1"/>
      <c r="T344" s="1"/>
      <c r="U344" s="1"/>
      <c r="V344" s="1"/>
      <c r="W344" s="1"/>
    </row>
    <row r="345" spans="1:23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1"/>
      <c r="R345" s="1"/>
      <c r="S345" s="1"/>
      <c r="T345" s="1"/>
      <c r="U345" s="1"/>
      <c r="V345" s="1"/>
      <c r="W345" s="1"/>
    </row>
    <row r="346" spans="1:23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1"/>
      <c r="R346" s="1"/>
      <c r="S346" s="1"/>
      <c r="T346" s="1"/>
      <c r="U346" s="1"/>
      <c r="V346" s="1"/>
      <c r="W346" s="1"/>
    </row>
    <row r="347" spans="1:23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1"/>
      <c r="R347" s="1"/>
      <c r="S347" s="1"/>
      <c r="T347" s="1"/>
      <c r="U347" s="1"/>
      <c r="V347" s="1"/>
      <c r="W347" s="1"/>
    </row>
    <row r="348" spans="1:23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1"/>
      <c r="R348" s="1"/>
      <c r="S348" s="1"/>
      <c r="T348" s="1"/>
      <c r="U348" s="1"/>
      <c r="V348" s="1"/>
      <c r="W348" s="1"/>
    </row>
    <row r="349" spans="1:23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1"/>
      <c r="R349" s="1"/>
      <c r="S349" s="1"/>
      <c r="T349" s="1"/>
      <c r="U349" s="1"/>
      <c r="V349" s="1"/>
      <c r="W349" s="1"/>
    </row>
    <row r="350" spans="1:23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1"/>
      <c r="R350" s="1"/>
      <c r="S350" s="1"/>
      <c r="T350" s="1"/>
      <c r="U350" s="1"/>
      <c r="V350" s="1"/>
      <c r="W350" s="1"/>
    </row>
    <row r="351" spans="1:23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1"/>
      <c r="R351" s="1"/>
      <c r="S351" s="1"/>
      <c r="T351" s="1"/>
      <c r="U351" s="1"/>
      <c r="V351" s="1"/>
      <c r="W351" s="1"/>
    </row>
    <row r="352" spans="1:23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1"/>
      <c r="R352" s="1"/>
      <c r="S352" s="1"/>
      <c r="T352" s="1"/>
      <c r="U352" s="1"/>
      <c r="V352" s="1"/>
      <c r="W352" s="1"/>
    </row>
    <row r="353" spans="1:23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1"/>
      <c r="R353" s="1"/>
      <c r="S353" s="1"/>
      <c r="T353" s="1"/>
      <c r="U353" s="1"/>
      <c r="V353" s="1"/>
      <c r="W353" s="1"/>
    </row>
    <row r="354" spans="1:23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1"/>
      <c r="R354" s="1"/>
      <c r="S354" s="1"/>
      <c r="T354" s="1"/>
      <c r="U354" s="1"/>
      <c r="V354" s="1"/>
      <c r="W354" s="1"/>
    </row>
    <row r="355" spans="1:23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1"/>
      <c r="R355" s="1"/>
      <c r="S355" s="1"/>
      <c r="T355" s="1"/>
      <c r="U355" s="1"/>
      <c r="V355" s="1"/>
      <c r="W355" s="1"/>
    </row>
    <row r="356" spans="1:23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1"/>
      <c r="R356" s="1"/>
      <c r="S356" s="1"/>
      <c r="T356" s="1"/>
      <c r="U356" s="1"/>
      <c r="V356" s="1"/>
      <c r="W356" s="1"/>
    </row>
    <row r="357" spans="1:23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1"/>
      <c r="R357" s="1"/>
      <c r="S357" s="1"/>
      <c r="T357" s="1"/>
      <c r="U357" s="1"/>
      <c r="V357" s="1"/>
      <c r="W357" s="1"/>
    </row>
    <row r="358" spans="1:23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1"/>
      <c r="R358" s="1"/>
      <c r="S358" s="1"/>
      <c r="T358" s="1"/>
      <c r="U358" s="1"/>
      <c r="V358" s="1"/>
      <c r="W358" s="1"/>
    </row>
    <row r="359" spans="1:23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1"/>
      <c r="R359" s="1"/>
      <c r="S359" s="1"/>
      <c r="T359" s="1"/>
      <c r="U359" s="1"/>
      <c r="V359" s="1"/>
      <c r="W359" s="1"/>
    </row>
    <row r="360" spans="1:23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1"/>
      <c r="R360" s="1"/>
      <c r="S360" s="1"/>
      <c r="T360" s="1"/>
      <c r="U360" s="1"/>
      <c r="V360" s="1"/>
      <c r="W360" s="1"/>
    </row>
    <row r="361" spans="1:23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1"/>
      <c r="R361" s="1"/>
      <c r="S361" s="1"/>
      <c r="T361" s="1"/>
      <c r="U361" s="1"/>
      <c r="V361" s="1"/>
      <c r="W361" s="1"/>
    </row>
    <row r="362" spans="1:23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1"/>
      <c r="R362" s="1"/>
      <c r="S362" s="1"/>
      <c r="T362" s="1"/>
      <c r="U362" s="1"/>
      <c r="V362" s="1"/>
      <c r="W362" s="1"/>
    </row>
    <row r="363" spans="1:23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1"/>
      <c r="R363" s="1"/>
      <c r="S363" s="1"/>
      <c r="T363" s="1"/>
      <c r="U363" s="1"/>
      <c r="V363" s="1"/>
      <c r="W363" s="1"/>
    </row>
    <row r="364" spans="1:23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1"/>
      <c r="R364" s="1"/>
      <c r="S364" s="1"/>
      <c r="T364" s="1"/>
      <c r="U364" s="1"/>
      <c r="V364" s="1"/>
      <c r="W364" s="1"/>
    </row>
    <row r="365" spans="1:23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1"/>
      <c r="R365" s="1"/>
      <c r="S365" s="1"/>
      <c r="T365" s="1"/>
      <c r="U365" s="1"/>
      <c r="V365" s="1"/>
      <c r="W365" s="1"/>
    </row>
    <row r="366" spans="1:23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1"/>
      <c r="R366" s="1"/>
      <c r="S366" s="1"/>
      <c r="T366" s="1"/>
      <c r="U366" s="1"/>
      <c r="V366" s="1"/>
      <c r="W366" s="1"/>
    </row>
    <row r="367" spans="1:23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1"/>
      <c r="R367" s="1"/>
      <c r="S367" s="1"/>
      <c r="T367" s="1"/>
      <c r="U367" s="1"/>
      <c r="V367" s="1"/>
      <c r="W367" s="1"/>
    </row>
    <row r="368" spans="1:23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1"/>
      <c r="R368" s="1"/>
      <c r="S368" s="1"/>
      <c r="T368" s="1"/>
      <c r="U368" s="1"/>
      <c r="V368" s="1"/>
      <c r="W368" s="1"/>
    </row>
    <row r="369" spans="1:23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1"/>
      <c r="R369" s="1"/>
      <c r="S369" s="1"/>
      <c r="T369" s="1"/>
      <c r="U369" s="1"/>
      <c r="V369" s="1"/>
      <c r="W369" s="1"/>
    </row>
    <row r="370" spans="1:23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1"/>
      <c r="R370" s="1"/>
      <c r="S370" s="1"/>
      <c r="T370" s="1"/>
      <c r="U370" s="1"/>
      <c r="V370" s="1"/>
      <c r="W370" s="1"/>
    </row>
    <row r="371" spans="1:23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1"/>
      <c r="R371" s="1"/>
      <c r="S371" s="1"/>
      <c r="T371" s="1"/>
      <c r="U371" s="1"/>
      <c r="V371" s="1"/>
      <c r="W371" s="1"/>
    </row>
    <row r="372" spans="1:23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1"/>
      <c r="R372" s="1"/>
      <c r="S372" s="1"/>
      <c r="T372" s="1"/>
      <c r="U372" s="1"/>
      <c r="V372" s="1"/>
      <c r="W372" s="1"/>
    </row>
    <row r="373" spans="1:23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1"/>
      <c r="R373" s="1"/>
      <c r="S373" s="1"/>
      <c r="T373" s="1"/>
      <c r="U373" s="1"/>
      <c r="V373" s="1"/>
      <c r="W373" s="1"/>
    </row>
    <row r="374" spans="1:23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1"/>
      <c r="R374" s="1"/>
      <c r="S374" s="1"/>
      <c r="T374" s="1"/>
      <c r="U374" s="1"/>
      <c r="V374" s="1"/>
      <c r="W374" s="1"/>
    </row>
    <row r="375" spans="1:23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1"/>
      <c r="R375" s="1"/>
      <c r="S375" s="1"/>
      <c r="T375" s="1"/>
      <c r="U375" s="1"/>
      <c r="V375" s="1"/>
      <c r="W375" s="1"/>
    </row>
    <row r="376" spans="1:23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1"/>
      <c r="R376" s="1"/>
      <c r="S376" s="1"/>
      <c r="T376" s="1"/>
      <c r="U376" s="1"/>
      <c r="V376" s="1"/>
      <c r="W376" s="1"/>
    </row>
    <row r="377" spans="1:23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1"/>
      <c r="R377" s="1"/>
      <c r="S377" s="1"/>
      <c r="T377" s="1"/>
      <c r="U377" s="1"/>
      <c r="V377" s="1"/>
      <c r="W377" s="1"/>
    </row>
    <row r="378" spans="1:23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1"/>
      <c r="R378" s="1"/>
      <c r="S378" s="1"/>
      <c r="T378" s="1"/>
      <c r="U378" s="1"/>
      <c r="V378" s="1"/>
      <c r="W378" s="1"/>
    </row>
    <row r="379" spans="1:23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1"/>
      <c r="R379" s="1"/>
      <c r="S379" s="1"/>
      <c r="T379" s="1"/>
      <c r="U379" s="1"/>
      <c r="V379" s="1"/>
      <c r="W379" s="1"/>
    </row>
    <row r="380" spans="1:23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1"/>
      <c r="R380" s="1"/>
      <c r="S380" s="1"/>
      <c r="T380" s="1"/>
      <c r="U380" s="1"/>
      <c r="V380" s="1"/>
      <c r="W380" s="1"/>
    </row>
    <row r="381" spans="1:23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1"/>
      <c r="R381" s="1"/>
      <c r="S381" s="1"/>
      <c r="T381" s="1"/>
      <c r="U381" s="1"/>
      <c r="V381" s="1"/>
      <c r="W381" s="1"/>
    </row>
    <row r="382" spans="1:23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1"/>
      <c r="R382" s="1"/>
      <c r="S382" s="1"/>
      <c r="T382" s="1"/>
      <c r="U382" s="1"/>
      <c r="V382" s="1"/>
      <c r="W382" s="1"/>
    </row>
    <row r="383" spans="1:23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1"/>
      <c r="R383" s="1"/>
      <c r="S383" s="1"/>
      <c r="T383" s="1"/>
      <c r="U383" s="1"/>
      <c r="V383" s="1"/>
      <c r="W383" s="1"/>
    </row>
    <row r="384" spans="1:23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1"/>
      <c r="R384" s="1"/>
      <c r="S384" s="1"/>
      <c r="T384" s="1"/>
      <c r="U384" s="1"/>
      <c r="V384" s="1"/>
      <c r="W384" s="1"/>
    </row>
    <row r="385" spans="1:23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1"/>
      <c r="R385" s="1"/>
      <c r="S385" s="1"/>
      <c r="T385" s="1"/>
      <c r="U385" s="1"/>
      <c r="V385" s="1"/>
      <c r="W385" s="1"/>
    </row>
    <row r="386" spans="1:23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1"/>
      <c r="R386" s="1"/>
      <c r="S386" s="1"/>
      <c r="T386" s="1"/>
      <c r="U386" s="1"/>
      <c r="V386" s="1"/>
      <c r="W386" s="1"/>
    </row>
    <row r="387" spans="1:23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1"/>
      <c r="R387" s="1"/>
      <c r="S387" s="1"/>
      <c r="T387" s="1"/>
      <c r="U387" s="1"/>
      <c r="V387" s="1"/>
      <c r="W387" s="1"/>
    </row>
    <row r="388" spans="1:23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1"/>
      <c r="R388" s="1"/>
      <c r="S388" s="1"/>
      <c r="T388" s="1"/>
      <c r="U388" s="1"/>
      <c r="V388" s="1"/>
      <c r="W388" s="1"/>
    </row>
    <row r="389" spans="1:23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1"/>
      <c r="R389" s="1"/>
      <c r="S389" s="1"/>
      <c r="T389" s="1"/>
      <c r="U389" s="1"/>
      <c r="V389" s="1"/>
      <c r="W389" s="1"/>
    </row>
    <row r="390" spans="1:23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1"/>
      <c r="R390" s="1"/>
      <c r="S390" s="1"/>
      <c r="T390" s="1"/>
      <c r="U390" s="1"/>
      <c r="V390" s="1"/>
      <c r="W390" s="1"/>
    </row>
    <row r="391" spans="1:23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1"/>
      <c r="R391" s="1"/>
      <c r="S391" s="1"/>
      <c r="T391" s="1"/>
      <c r="U391" s="1"/>
      <c r="V391" s="1"/>
      <c r="W391" s="1"/>
    </row>
    <row r="392" spans="1:23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1"/>
      <c r="R392" s="1"/>
      <c r="S392" s="1"/>
      <c r="T392" s="1"/>
      <c r="U392" s="1"/>
      <c r="V392" s="1"/>
      <c r="W392" s="1"/>
    </row>
    <row r="393" spans="1:23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1"/>
      <c r="R393" s="1"/>
      <c r="S393" s="1"/>
      <c r="T393" s="1"/>
      <c r="U393" s="1"/>
      <c r="V393" s="1"/>
      <c r="W393" s="1"/>
    </row>
    <row r="394" spans="1:23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1"/>
      <c r="R394" s="1"/>
      <c r="S394" s="1"/>
      <c r="T394" s="1"/>
      <c r="U394" s="1"/>
      <c r="V394" s="1"/>
      <c r="W394" s="1"/>
    </row>
    <row r="395" spans="1:23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1"/>
      <c r="R395" s="1"/>
      <c r="S395" s="1"/>
      <c r="T395" s="1"/>
      <c r="U395" s="1"/>
      <c r="V395" s="1"/>
      <c r="W395" s="1"/>
    </row>
    <row r="396" spans="1:23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1"/>
      <c r="R396" s="1"/>
      <c r="S396" s="1"/>
      <c r="T396" s="1"/>
      <c r="U396" s="1"/>
      <c r="V396" s="1"/>
      <c r="W396" s="1"/>
    </row>
    <row r="397" spans="1:23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1"/>
      <c r="R397" s="1"/>
      <c r="S397" s="1"/>
      <c r="T397" s="1"/>
      <c r="U397" s="1"/>
      <c r="V397" s="1"/>
      <c r="W397" s="1"/>
    </row>
    <row r="398" spans="1:23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1"/>
      <c r="R398" s="1"/>
      <c r="S398" s="1"/>
      <c r="T398" s="1"/>
      <c r="U398" s="1"/>
      <c r="V398" s="1"/>
      <c r="W398" s="1"/>
    </row>
    <row r="399" spans="1:23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1"/>
      <c r="R399" s="1"/>
      <c r="S399" s="1"/>
      <c r="T399" s="1"/>
      <c r="U399" s="1"/>
      <c r="V399" s="1"/>
      <c r="W399" s="1"/>
    </row>
    <row r="400" spans="1:23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1"/>
      <c r="R400" s="1"/>
      <c r="S400" s="1"/>
      <c r="T400" s="1"/>
      <c r="U400" s="1"/>
      <c r="V400" s="1"/>
      <c r="W400" s="1"/>
    </row>
    <row r="401" spans="1:23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1"/>
      <c r="R401" s="1"/>
      <c r="S401" s="1"/>
      <c r="T401" s="1"/>
      <c r="U401" s="1"/>
      <c r="V401" s="1"/>
      <c r="W401" s="1"/>
    </row>
    <row r="402" spans="1:23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1"/>
      <c r="R402" s="1"/>
      <c r="S402" s="1"/>
      <c r="T402" s="1"/>
      <c r="U402" s="1"/>
      <c r="V402" s="1"/>
      <c r="W402" s="1"/>
    </row>
    <row r="403" spans="1:23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1"/>
      <c r="R403" s="1"/>
      <c r="S403" s="1"/>
      <c r="T403" s="1"/>
      <c r="U403" s="1"/>
      <c r="V403" s="1"/>
      <c r="W403" s="1"/>
    </row>
    <row r="404" spans="1:23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1"/>
      <c r="R404" s="1"/>
      <c r="S404" s="1"/>
      <c r="T404" s="1"/>
      <c r="U404" s="1"/>
      <c r="V404" s="1"/>
      <c r="W404" s="1"/>
    </row>
    <row r="405" spans="1:23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1"/>
      <c r="R405" s="1"/>
      <c r="S405" s="1"/>
      <c r="T405" s="1"/>
      <c r="U405" s="1"/>
      <c r="V405" s="1"/>
      <c r="W405" s="1"/>
    </row>
    <row r="406" spans="1:23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1"/>
      <c r="R406" s="1"/>
      <c r="S406" s="1"/>
      <c r="T406" s="1"/>
      <c r="U406" s="1"/>
      <c r="V406" s="1"/>
      <c r="W406" s="1"/>
    </row>
    <row r="407" spans="1:23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1"/>
      <c r="R407" s="1"/>
      <c r="S407" s="1"/>
      <c r="T407" s="1"/>
      <c r="U407" s="1"/>
      <c r="V407" s="1"/>
      <c r="W407" s="1"/>
    </row>
    <row r="408" spans="1:23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1"/>
      <c r="R408" s="1"/>
      <c r="S408" s="1"/>
      <c r="T408" s="1"/>
      <c r="U408" s="1"/>
      <c r="V408" s="1"/>
      <c r="W408" s="1"/>
    </row>
    <row r="409" spans="1:23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1"/>
      <c r="R409" s="1"/>
      <c r="S409" s="1"/>
      <c r="T409" s="1"/>
      <c r="U409" s="1"/>
      <c r="V409" s="1"/>
      <c r="W409" s="1"/>
    </row>
    <row r="410" spans="1:23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1"/>
      <c r="R410" s="1"/>
      <c r="S410" s="1"/>
      <c r="T410" s="1"/>
      <c r="U410" s="1"/>
      <c r="V410" s="1"/>
      <c r="W410" s="1"/>
    </row>
    <row r="411" spans="1:23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1"/>
      <c r="R411" s="1"/>
      <c r="S411" s="1"/>
      <c r="T411" s="1"/>
      <c r="U411" s="1"/>
      <c r="V411" s="1"/>
      <c r="W411" s="1"/>
    </row>
    <row r="412" spans="1:23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1"/>
      <c r="R412" s="1"/>
      <c r="S412" s="1"/>
      <c r="T412" s="1"/>
      <c r="U412" s="1"/>
      <c r="V412" s="1"/>
      <c r="W412" s="1"/>
    </row>
    <row r="413" spans="1:23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1"/>
      <c r="R413" s="1"/>
      <c r="S413" s="1"/>
      <c r="T413" s="1"/>
      <c r="U413" s="1"/>
      <c r="V413" s="1"/>
      <c r="W413" s="1"/>
    </row>
    <row r="414" spans="1:23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1"/>
      <c r="R414" s="1"/>
      <c r="S414" s="1"/>
      <c r="T414" s="1"/>
      <c r="U414" s="1"/>
      <c r="V414" s="1"/>
      <c r="W414" s="1"/>
    </row>
    <row r="415" spans="1:23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1"/>
      <c r="R415" s="1"/>
      <c r="S415" s="1"/>
      <c r="T415" s="1"/>
      <c r="U415" s="1"/>
      <c r="V415" s="1"/>
      <c r="W415" s="1"/>
    </row>
    <row r="416" spans="1:23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1"/>
      <c r="R416" s="1"/>
      <c r="S416" s="1"/>
      <c r="T416" s="1"/>
      <c r="U416" s="1"/>
      <c r="V416" s="1"/>
      <c r="W416" s="1"/>
    </row>
    <row r="417" spans="1:23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1"/>
      <c r="R417" s="1"/>
      <c r="S417" s="1"/>
      <c r="T417" s="1"/>
      <c r="U417" s="1"/>
      <c r="V417" s="1"/>
      <c r="W417" s="1"/>
    </row>
    <row r="418" spans="1:23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1"/>
      <c r="R418" s="1"/>
      <c r="S418" s="1"/>
      <c r="T418" s="1"/>
      <c r="U418" s="1"/>
      <c r="V418" s="1"/>
      <c r="W418" s="1"/>
    </row>
    <row r="419" spans="1:23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1"/>
      <c r="R419" s="1"/>
      <c r="S419" s="1"/>
      <c r="T419" s="1"/>
      <c r="U419" s="1"/>
      <c r="V419" s="1"/>
      <c r="W419" s="1"/>
    </row>
    <row r="420" spans="1:23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1"/>
      <c r="R420" s="1"/>
      <c r="S420" s="1"/>
      <c r="T420" s="1"/>
      <c r="U420" s="1"/>
      <c r="V420" s="1"/>
      <c r="W420" s="1"/>
    </row>
    <row r="421" spans="1:23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1"/>
      <c r="R421" s="1"/>
      <c r="S421" s="1"/>
      <c r="T421" s="1"/>
      <c r="U421" s="1"/>
      <c r="V421" s="1"/>
      <c r="W421" s="1"/>
    </row>
    <row r="422" spans="1:23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1"/>
      <c r="R422" s="1"/>
      <c r="S422" s="1"/>
      <c r="T422" s="1"/>
      <c r="U422" s="1"/>
      <c r="V422" s="1"/>
      <c r="W422" s="1"/>
    </row>
    <row r="423" spans="1:23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1"/>
      <c r="R423" s="1"/>
      <c r="S423" s="1"/>
      <c r="T423" s="1"/>
      <c r="U423" s="1"/>
      <c r="V423" s="1"/>
      <c r="W423" s="1"/>
    </row>
    <row r="424" spans="1:23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1"/>
      <c r="R424" s="1"/>
      <c r="S424" s="1"/>
      <c r="T424" s="1"/>
      <c r="U424" s="1"/>
      <c r="V424" s="1"/>
      <c r="W424" s="1"/>
    </row>
    <row r="425" spans="1:23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1"/>
      <c r="R425" s="1"/>
      <c r="S425" s="1"/>
      <c r="T425" s="1"/>
      <c r="U425" s="1"/>
      <c r="V425" s="1"/>
      <c r="W425" s="1"/>
    </row>
    <row r="426" spans="1:23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1"/>
      <c r="R426" s="1"/>
      <c r="S426" s="1"/>
      <c r="T426" s="1"/>
      <c r="U426" s="1"/>
      <c r="V426" s="1"/>
      <c r="W426" s="1"/>
    </row>
    <row r="427" spans="1:23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1"/>
      <c r="R427" s="1"/>
      <c r="S427" s="1"/>
      <c r="T427" s="1"/>
      <c r="U427" s="1"/>
      <c r="V427" s="1"/>
      <c r="W427" s="1"/>
    </row>
    <row r="428" spans="1:23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1"/>
      <c r="R428" s="1"/>
      <c r="S428" s="1"/>
      <c r="T428" s="1"/>
      <c r="U428" s="1"/>
      <c r="V428" s="1"/>
      <c r="W428" s="1"/>
    </row>
    <row r="429" spans="1:23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1"/>
      <c r="R429" s="1"/>
      <c r="S429" s="1"/>
      <c r="T429" s="1"/>
      <c r="U429" s="1"/>
      <c r="V429" s="1"/>
      <c r="W429" s="1"/>
    </row>
    <row r="430" spans="1:23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1"/>
      <c r="R430" s="1"/>
      <c r="S430" s="1"/>
      <c r="T430" s="1"/>
      <c r="U430" s="1"/>
      <c r="V430" s="1"/>
      <c r="W430" s="1"/>
    </row>
    <row r="431" spans="1:23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1"/>
      <c r="R431" s="1"/>
      <c r="S431" s="1"/>
      <c r="T431" s="1"/>
      <c r="U431" s="1"/>
      <c r="V431" s="1"/>
      <c r="W431" s="1"/>
    </row>
    <row r="432" spans="1:23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1"/>
      <c r="R432" s="1"/>
      <c r="S432" s="1"/>
      <c r="T432" s="1"/>
      <c r="U432" s="1"/>
      <c r="V432" s="1"/>
      <c r="W432" s="1"/>
    </row>
    <row r="433" spans="1:23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1"/>
      <c r="R433" s="1"/>
      <c r="S433" s="1"/>
      <c r="T433" s="1"/>
      <c r="U433" s="1"/>
      <c r="V433" s="1"/>
      <c r="W433" s="1"/>
    </row>
    <row r="434" spans="1:23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1"/>
      <c r="R434" s="1"/>
      <c r="S434" s="1"/>
      <c r="T434" s="1"/>
      <c r="U434" s="1"/>
      <c r="V434" s="1"/>
      <c r="W434" s="1"/>
    </row>
    <row r="435" spans="1:23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1"/>
      <c r="R435" s="1"/>
      <c r="S435" s="1"/>
      <c r="T435" s="1"/>
      <c r="U435" s="1"/>
      <c r="V435" s="1"/>
      <c r="W435" s="1"/>
    </row>
    <row r="436" spans="1:23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1"/>
      <c r="R436" s="1"/>
      <c r="S436" s="1"/>
      <c r="T436" s="1"/>
      <c r="U436" s="1"/>
      <c r="V436" s="1"/>
      <c r="W436" s="1"/>
    </row>
    <row r="437" spans="1:23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1"/>
      <c r="R437" s="1"/>
      <c r="S437" s="1"/>
      <c r="T437" s="1"/>
      <c r="U437" s="1"/>
      <c r="V437" s="1"/>
      <c r="W437" s="1"/>
    </row>
    <row r="438" spans="1:23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1"/>
      <c r="R438" s="1"/>
      <c r="S438" s="1"/>
      <c r="T438" s="1"/>
      <c r="U438" s="1"/>
      <c r="V438" s="1"/>
      <c r="W438" s="1"/>
    </row>
    <row r="439" spans="1:23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1"/>
      <c r="R439" s="1"/>
      <c r="S439" s="1"/>
      <c r="T439" s="1"/>
      <c r="U439" s="1"/>
      <c r="V439" s="1"/>
      <c r="W439" s="1"/>
    </row>
    <row r="440" spans="1:23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1"/>
      <c r="R440" s="1"/>
      <c r="S440" s="1"/>
      <c r="T440" s="1"/>
      <c r="U440" s="1"/>
      <c r="V440" s="1"/>
      <c r="W440" s="1"/>
    </row>
    <row r="441" spans="1:23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1"/>
      <c r="R441" s="1"/>
      <c r="S441" s="1"/>
      <c r="T441" s="1"/>
      <c r="U441" s="1"/>
      <c r="V441" s="1"/>
      <c r="W441" s="1"/>
    </row>
    <row r="442" spans="1:23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1"/>
      <c r="R442" s="1"/>
      <c r="S442" s="1"/>
      <c r="T442" s="1"/>
      <c r="U442" s="1"/>
      <c r="V442" s="1"/>
      <c r="W442" s="1"/>
    </row>
    <row r="443" spans="1:23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1"/>
      <c r="R443" s="1"/>
      <c r="S443" s="1"/>
      <c r="T443" s="1"/>
      <c r="U443" s="1"/>
      <c r="V443" s="1"/>
      <c r="W443" s="1"/>
    </row>
    <row r="444" spans="1:23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1"/>
      <c r="R444" s="1"/>
      <c r="S444" s="1"/>
      <c r="T444" s="1"/>
      <c r="U444" s="1"/>
      <c r="V444" s="1"/>
      <c r="W444" s="1"/>
    </row>
    <row r="445" spans="1:23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1"/>
      <c r="R445" s="1"/>
      <c r="S445" s="1"/>
      <c r="T445" s="1"/>
      <c r="U445" s="1"/>
      <c r="V445" s="1"/>
      <c r="W445" s="1"/>
    </row>
    <row r="446" spans="1:23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1"/>
      <c r="R446" s="1"/>
      <c r="S446" s="1"/>
      <c r="T446" s="1"/>
      <c r="U446" s="1"/>
      <c r="V446" s="1"/>
      <c r="W446" s="1"/>
    </row>
    <row r="447" spans="1:23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1"/>
      <c r="R447" s="1"/>
      <c r="S447" s="1"/>
      <c r="T447" s="1"/>
      <c r="U447" s="1"/>
      <c r="V447" s="1"/>
      <c r="W447" s="1"/>
    </row>
    <row r="448" spans="1:23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1"/>
      <c r="R448" s="1"/>
      <c r="S448" s="1"/>
      <c r="T448" s="1"/>
      <c r="U448" s="1"/>
      <c r="V448" s="1"/>
      <c r="W448" s="1"/>
    </row>
    <row r="449" spans="1:23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1"/>
      <c r="R449" s="1"/>
      <c r="S449" s="1"/>
      <c r="T449" s="1"/>
      <c r="U449" s="1"/>
      <c r="V449" s="1"/>
      <c r="W449" s="1"/>
    </row>
    <row r="450" spans="1:23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1"/>
      <c r="R450" s="1"/>
      <c r="S450" s="1"/>
      <c r="T450" s="1"/>
      <c r="U450" s="1"/>
      <c r="V450" s="1"/>
      <c r="W450" s="1"/>
    </row>
    <row r="451" spans="1:23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1"/>
      <c r="R451" s="1"/>
      <c r="S451" s="1"/>
      <c r="T451" s="1"/>
      <c r="U451" s="1"/>
      <c r="V451" s="1"/>
      <c r="W451" s="1"/>
    </row>
    <row r="452" spans="1:23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1"/>
      <c r="R452" s="1"/>
      <c r="S452" s="1"/>
      <c r="T452" s="1"/>
      <c r="U452" s="1"/>
      <c r="V452" s="1"/>
      <c r="W452" s="1"/>
    </row>
    <row r="453" spans="1:23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1"/>
      <c r="R453" s="1"/>
      <c r="S453" s="1"/>
      <c r="T453" s="1"/>
      <c r="U453" s="1"/>
      <c r="V453" s="1"/>
      <c r="W453" s="1"/>
    </row>
    <row r="454" spans="1:23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1"/>
      <c r="R454" s="1"/>
      <c r="S454" s="1"/>
      <c r="T454" s="1"/>
      <c r="U454" s="1"/>
      <c r="V454" s="1"/>
      <c r="W454" s="1"/>
    </row>
    <row r="455" spans="1:23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1"/>
      <c r="R455" s="1"/>
      <c r="S455" s="1"/>
      <c r="T455" s="1"/>
      <c r="U455" s="1"/>
      <c r="V455" s="1"/>
      <c r="W455" s="1"/>
    </row>
    <row r="456" spans="1:23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1"/>
      <c r="R456" s="1"/>
      <c r="S456" s="1"/>
      <c r="T456" s="1"/>
      <c r="U456" s="1"/>
      <c r="V456" s="1"/>
      <c r="W456" s="1"/>
    </row>
    <row r="457" spans="1:23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1"/>
      <c r="R457" s="1"/>
      <c r="S457" s="1"/>
      <c r="T457" s="1"/>
      <c r="U457" s="1"/>
      <c r="V457" s="1"/>
      <c r="W457" s="1"/>
    </row>
    <row r="458" spans="1:23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1"/>
      <c r="R458" s="1"/>
      <c r="S458" s="1"/>
      <c r="T458" s="1"/>
      <c r="U458" s="1"/>
      <c r="V458" s="1"/>
      <c r="W458" s="1"/>
    </row>
    <row r="459" spans="1:23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1"/>
      <c r="R459" s="1"/>
      <c r="S459" s="1"/>
      <c r="T459" s="1"/>
      <c r="U459" s="1"/>
      <c r="V459" s="1"/>
      <c r="W459" s="1"/>
    </row>
    <row r="460" spans="1:23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1"/>
      <c r="R460" s="1"/>
      <c r="S460" s="1"/>
      <c r="T460" s="1"/>
      <c r="U460" s="1"/>
      <c r="V460" s="1"/>
      <c r="W460" s="1"/>
    </row>
    <row r="461" spans="1:23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1"/>
      <c r="R461" s="1"/>
      <c r="S461" s="1"/>
      <c r="T461" s="1"/>
      <c r="U461" s="1"/>
      <c r="V461" s="1"/>
      <c r="W461" s="1"/>
    </row>
    <row r="462" spans="1:23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1"/>
      <c r="R462" s="1"/>
      <c r="S462" s="1"/>
      <c r="T462" s="1"/>
      <c r="U462" s="1"/>
      <c r="V462" s="1"/>
      <c r="W462" s="1"/>
    </row>
    <row r="463" spans="1:23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1"/>
      <c r="R463" s="1"/>
      <c r="S463" s="1"/>
      <c r="T463" s="1"/>
      <c r="U463" s="1"/>
      <c r="V463" s="1"/>
      <c r="W463" s="1"/>
    </row>
    <row r="464" spans="1:23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1"/>
      <c r="R464" s="1"/>
      <c r="S464" s="1"/>
      <c r="T464" s="1"/>
      <c r="U464" s="1"/>
      <c r="V464" s="1"/>
      <c r="W464" s="1"/>
    </row>
    <row r="465" spans="1:23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1"/>
      <c r="R465" s="1"/>
      <c r="S465" s="1"/>
      <c r="T465" s="1"/>
      <c r="U465" s="1"/>
      <c r="V465" s="1"/>
      <c r="W465" s="1"/>
    </row>
    <row r="466" spans="1:23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1"/>
      <c r="R466" s="1"/>
      <c r="S466" s="1"/>
      <c r="T466" s="1"/>
      <c r="U466" s="1"/>
      <c r="V466" s="1"/>
      <c r="W466" s="1"/>
    </row>
    <row r="467" spans="1:23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1"/>
      <c r="R467" s="1"/>
      <c r="S467" s="1"/>
      <c r="T467" s="1"/>
      <c r="U467" s="1"/>
      <c r="V467" s="1"/>
      <c r="W467" s="1"/>
    </row>
    <row r="468" spans="1:23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1"/>
      <c r="R468" s="1"/>
      <c r="S468" s="1"/>
      <c r="T468" s="1"/>
      <c r="U468" s="1"/>
      <c r="V468" s="1"/>
      <c r="W468" s="1"/>
    </row>
    <row r="469" spans="1:23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1"/>
      <c r="R469" s="1"/>
      <c r="S469" s="1"/>
      <c r="T469" s="1"/>
      <c r="U469" s="1"/>
      <c r="V469" s="1"/>
      <c r="W469" s="1"/>
    </row>
    <row r="470" spans="1:23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1"/>
      <c r="R470" s="1"/>
      <c r="S470" s="1"/>
      <c r="T470" s="1"/>
      <c r="U470" s="1"/>
      <c r="V470" s="1"/>
      <c r="W470" s="1"/>
    </row>
    <row r="471" spans="1:23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1"/>
      <c r="R471" s="1"/>
      <c r="S471" s="1"/>
      <c r="T471" s="1"/>
      <c r="U471" s="1"/>
      <c r="V471" s="1"/>
      <c r="W471" s="1"/>
    </row>
    <row r="472" spans="1:23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1"/>
      <c r="R472" s="1"/>
      <c r="S472" s="1"/>
      <c r="T472" s="1"/>
      <c r="U472" s="1"/>
      <c r="V472" s="1"/>
      <c r="W472" s="1"/>
    </row>
    <row r="473" spans="1:23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1"/>
      <c r="R473" s="1"/>
      <c r="S473" s="1"/>
      <c r="T473" s="1"/>
      <c r="U473" s="1"/>
      <c r="V473" s="1"/>
      <c r="W473" s="1"/>
    </row>
    <row r="474" spans="1:23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1"/>
      <c r="R474" s="1"/>
      <c r="S474" s="1"/>
      <c r="T474" s="1"/>
      <c r="U474" s="1"/>
      <c r="V474" s="1"/>
      <c r="W474" s="1"/>
    </row>
    <row r="475" spans="1:23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1"/>
      <c r="R475" s="1"/>
      <c r="S475" s="1"/>
      <c r="T475" s="1"/>
      <c r="U475" s="1"/>
      <c r="V475" s="1"/>
      <c r="W475" s="1"/>
    </row>
    <row r="476" spans="1:23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1"/>
      <c r="R476" s="1"/>
      <c r="S476" s="1"/>
      <c r="T476" s="1"/>
      <c r="U476" s="1"/>
      <c r="V476" s="1"/>
      <c r="W476" s="1"/>
    </row>
    <row r="477" spans="1:23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1"/>
      <c r="R477" s="1"/>
      <c r="S477" s="1"/>
      <c r="T477" s="1"/>
      <c r="U477" s="1"/>
      <c r="V477" s="1"/>
      <c r="W477" s="1"/>
    </row>
    <row r="478" spans="1:23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1"/>
      <c r="R478" s="1"/>
      <c r="S478" s="1"/>
      <c r="T478" s="1"/>
      <c r="U478" s="1"/>
      <c r="V478" s="1"/>
      <c r="W478" s="1"/>
    </row>
    <row r="479" spans="1:23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1"/>
      <c r="R479" s="1"/>
      <c r="S479" s="1"/>
      <c r="T479" s="1"/>
      <c r="U479" s="1"/>
      <c r="V479" s="1"/>
      <c r="W479" s="1"/>
    </row>
    <row r="480" spans="1:23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1"/>
      <c r="R480" s="1"/>
      <c r="S480" s="1"/>
      <c r="T480" s="1"/>
      <c r="U480" s="1"/>
      <c r="V480" s="1"/>
      <c r="W480" s="1"/>
    </row>
    <row r="481" spans="1:23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1"/>
      <c r="R481" s="1"/>
      <c r="S481" s="1"/>
      <c r="T481" s="1"/>
      <c r="U481" s="1"/>
      <c r="V481" s="1"/>
      <c r="W481" s="1"/>
    </row>
    <row r="482" spans="1:23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1"/>
      <c r="R482" s="1"/>
      <c r="S482" s="1"/>
      <c r="T482" s="1"/>
      <c r="U482" s="1"/>
      <c r="V482" s="1"/>
      <c r="W482" s="1"/>
    </row>
    <row r="483" spans="1:23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1"/>
      <c r="R483" s="1"/>
      <c r="S483" s="1"/>
      <c r="T483" s="1"/>
      <c r="U483" s="1"/>
      <c r="V483" s="1"/>
      <c r="W483" s="1"/>
    </row>
    <row r="484" spans="1:23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1"/>
      <c r="R484" s="1"/>
      <c r="S484" s="1"/>
      <c r="T484" s="1"/>
      <c r="U484" s="1"/>
      <c r="V484" s="1"/>
      <c r="W484" s="1"/>
    </row>
    <row r="485" spans="1:23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1"/>
      <c r="R485" s="1"/>
      <c r="S485" s="1"/>
      <c r="T485" s="1"/>
      <c r="U485" s="1"/>
      <c r="V485" s="1"/>
      <c r="W485" s="1"/>
    </row>
    <row r="486" spans="1:23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1"/>
      <c r="R486" s="1"/>
      <c r="S486" s="1"/>
      <c r="T486" s="1"/>
      <c r="U486" s="1"/>
      <c r="V486" s="1"/>
      <c r="W486" s="1"/>
    </row>
    <row r="487" spans="1:23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1"/>
      <c r="R487" s="1"/>
      <c r="S487" s="1"/>
      <c r="T487" s="1"/>
      <c r="U487" s="1"/>
      <c r="V487" s="1"/>
      <c r="W487" s="1"/>
    </row>
    <row r="488" spans="1:23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1"/>
      <c r="R488" s="1"/>
      <c r="S488" s="1"/>
      <c r="T488" s="1"/>
      <c r="U488" s="1"/>
      <c r="V488" s="1"/>
      <c r="W488" s="1"/>
    </row>
    <row r="489" spans="1:23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1"/>
      <c r="R489" s="1"/>
      <c r="S489" s="1"/>
      <c r="T489" s="1"/>
      <c r="U489" s="1"/>
      <c r="V489" s="1"/>
      <c r="W489" s="1"/>
    </row>
    <row r="490" spans="1:23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1"/>
      <c r="R490" s="1"/>
      <c r="S490" s="1"/>
      <c r="T490" s="1"/>
      <c r="U490" s="1"/>
      <c r="V490" s="1"/>
      <c r="W490" s="1"/>
    </row>
    <row r="491" spans="1:23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1"/>
      <c r="R491" s="1"/>
      <c r="S491" s="1"/>
      <c r="T491" s="1"/>
      <c r="U491" s="1"/>
      <c r="V491" s="1"/>
      <c r="W491" s="1"/>
    </row>
    <row r="492" spans="1:23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1"/>
      <c r="R492" s="1"/>
      <c r="S492" s="1"/>
      <c r="T492" s="1"/>
      <c r="U492" s="1"/>
      <c r="V492" s="1"/>
      <c r="W492" s="1"/>
    </row>
    <row r="493" spans="1:23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1"/>
      <c r="R493" s="1"/>
      <c r="S493" s="1"/>
      <c r="T493" s="1"/>
      <c r="U493" s="1"/>
      <c r="V493" s="1"/>
      <c r="W493" s="1"/>
    </row>
    <row r="494" spans="1:23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1"/>
      <c r="R494" s="1"/>
      <c r="S494" s="1"/>
      <c r="T494" s="1"/>
      <c r="U494" s="1"/>
      <c r="V494" s="1"/>
      <c r="W494" s="1"/>
    </row>
    <row r="495" spans="1:23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1"/>
      <c r="R495" s="1"/>
      <c r="S495" s="1"/>
      <c r="T495" s="1"/>
      <c r="U495" s="1"/>
      <c r="V495" s="1"/>
      <c r="W495" s="1"/>
    </row>
    <row r="496" spans="1:23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1"/>
      <c r="R496" s="1"/>
      <c r="S496" s="1"/>
      <c r="T496" s="1"/>
      <c r="U496" s="1"/>
      <c r="V496" s="1"/>
      <c r="W496" s="1"/>
    </row>
    <row r="497" spans="1:23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1"/>
      <c r="R497" s="1"/>
      <c r="S497" s="1"/>
      <c r="T497" s="1"/>
      <c r="U497" s="1"/>
      <c r="V497" s="1"/>
      <c r="W497" s="1"/>
    </row>
    <row r="498" spans="1:23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1"/>
      <c r="R498" s="1"/>
      <c r="S498" s="1"/>
      <c r="T498" s="1"/>
      <c r="U498" s="1"/>
      <c r="V498" s="1"/>
      <c r="W498" s="1"/>
    </row>
    <row r="499" spans="1:23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1"/>
      <c r="R499" s="1"/>
      <c r="S499" s="1"/>
      <c r="T499" s="1"/>
      <c r="U499" s="1"/>
      <c r="V499" s="1"/>
      <c r="W499" s="1"/>
    </row>
    <row r="500" spans="1:23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1"/>
      <c r="R500" s="1"/>
      <c r="S500" s="1"/>
      <c r="T500" s="1"/>
      <c r="U500" s="1"/>
      <c r="V500" s="1"/>
      <c r="W500" s="1"/>
    </row>
    <row r="501" spans="1:23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1"/>
      <c r="R501" s="1"/>
      <c r="S501" s="1"/>
      <c r="T501" s="1"/>
      <c r="U501" s="1"/>
      <c r="V501" s="1"/>
      <c r="W501" s="1"/>
    </row>
    <row r="502" spans="1:23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1"/>
      <c r="R502" s="1"/>
      <c r="S502" s="1"/>
      <c r="T502" s="1"/>
      <c r="U502" s="1"/>
      <c r="V502" s="1"/>
      <c r="W502" s="1"/>
    </row>
    <row r="503" spans="1:23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1"/>
      <c r="R503" s="1"/>
      <c r="S503" s="1"/>
      <c r="T503" s="1"/>
      <c r="U503" s="1"/>
      <c r="V503" s="1"/>
      <c r="W503" s="1"/>
    </row>
    <row r="504" spans="1:23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1"/>
      <c r="R504" s="1"/>
      <c r="S504" s="1"/>
      <c r="T504" s="1"/>
      <c r="U504" s="1"/>
      <c r="V504" s="1"/>
      <c r="W504" s="1"/>
    </row>
    <row r="505" spans="1:23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1"/>
      <c r="R505" s="1"/>
      <c r="S505" s="1"/>
      <c r="T505" s="1"/>
      <c r="U505" s="1"/>
      <c r="V505" s="1"/>
      <c r="W505" s="1"/>
    </row>
    <row r="506" spans="1:23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1"/>
      <c r="R506" s="1"/>
      <c r="S506" s="1"/>
      <c r="T506" s="1"/>
      <c r="U506" s="1"/>
      <c r="V506" s="1"/>
      <c r="W506" s="1"/>
    </row>
    <row r="507" spans="1:23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1"/>
      <c r="R507" s="1"/>
      <c r="S507" s="1"/>
      <c r="T507" s="1"/>
      <c r="U507" s="1"/>
      <c r="V507" s="1"/>
      <c r="W507" s="1"/>
    </row>
    <row r="508" spans="1:23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1"/>
      <c r="R508" s="1"/>
      <c r="S508" s="1"/>
      <c r="T508" s="1"/>
      <c r="U508" s="1"/>
      <c r="V508" s="1"/>
      <c r="W508" s="1"/>
    </row>
    <row r="509" spans="1:23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1"/>
      <c r="R509" s="1"/>
      <c r="S509" s="1"/>
      <c r="T509" s="1"/>
      <c r="U509" s="1"/>
      <c r="V509" s="1"/>
      <c r="W509" s="1"/>
    </row>
    <row r="510" spans="1:23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1"/>
      <c r="R510" s="1"/>
      <c r="S510" s="1"/>
      <c r="T510" s="1"/>
      <c r="U510" s="1"/>
      <c r="V510" s="1"/>
      <c r="W510" s="1"/>
    </row>
    <row r="511" spans="1:23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1"/>
      <c r="R511" s="1"/>
      <c r="S511" s="1"/>
      <c r="T511" s="1"/>
      <c r="U511" s="1"/>
      <c r="V511" s="1"/>
      <c r="W511" s="1"/>
    </row>
    <row r="512" spans="1:23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1"/>
      <c r="R512" s="1"/>
      <c r="S512" s="1"/>
      <c r="T512" s="1"/>
      <c r="U512" s="1"/>
      <c r="V512" s="1"/>
      <c r="W512" s="1"/>
    </row>
    <row r="513" spans="1:23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1"/>
      <c r="R513" s="1"/>
      <c r="S513" s="1"/>
      <c r="T513" s="1"/>
      <c r="U513" s="1"/>
      <c r="V513" s="1"/>
      <c r="W513" s="1"/>
    </row>
    <row r="514" spans="1:23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1"/>
      <c r="R514" s="1"/>
      <c r="S514" s="1"/>
      <c r="T514" s="1"/>
      <c r="U514" s="1"/>
      <c r="V514" s="1"/>
      <c r="W514" s="1"/>
    </row>
    <row r="515" spans="1:23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1"/>
      <c r="R515" s="1"/>
      <c r="S515" s="1"/>
      <c r="T515" s="1"/>
      <c r="U515" s="1"/>
      <c r="V515" s="1"/>
      <c r="W515" s="1"/>
    </row>
    <row r="516" spans="1:23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1"/>
      <c r="R516" s="1"/>
      <c r="S516" s="1"/>
      <c r="T516" s="1"/>
      <c r="U516" s="1"/>
      <c r="V516" s="1"/>
      <c r="W516" s="1"/>
    </row>
    <row r="517" spans="1:23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1"/>
      <c r="R517" s="1"/>
      <c r="S517" s="1"/>
      <c r="T517" s="1"/>
      <c r="U517" s="1"/>
      <c r="V517" s="1"/>
      <c r="W517" s="1"/>
    </row>
    <row r="518" spans="1:23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1"/>
      <c r="R518" s="1"/>
      <c r="S518" s="1"/>
      <c r="T518" s="1"/>
      <c r="U518" s="1"/>
      <c r="V518" s="1"/>
      <c r="W518" s="1"/>
    </row>
    <row r="519" spans="1:23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1"/>
      <c r="R519" s="1"/>
      <c r="S519" s="1"/>
      <c r="T519" s="1"/>
      <c r="U519" s="1"/>
      <c r="V519" s="1"/>
      <c r="W519" s="1"/>
    </row>
    <row r="520" spans="1:23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1"/>
      <c r="R520" s="1"/>
      <c r="S520" s="1"/>
      <c r="T520" s="1"/>
      <c r="U520" s="1"/>
      <c r="V520" s="1"/>
      <c r="W520" s="1"/>
    </row>
    <row r="521" spans="1:23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1"/>
      <c r="R521" s="1"/>
      <c r="S521" s="1"/>
      <c r="T521" s="1"/>
      <c r="U521" s="1"/>
      <c r="V521" s="1"/>
      <c r="W521" s="1"/>
    </row>
    <row r="522" spans="1:23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1"/>
      <c r="R522" s="1"/>
      <c r="S522" s="1"/>
      <c r="T522" s="1"/>
      <c r="U522" s="1"/>
      <c r="V522" s="1"/>
      <c r="W522" s="1"/>
    </row>
    <row r="523" spans="1:23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1"/>
      <c r="R523" s="1"/>
      <c r="S523" s="1"/>
      <c r="T523" s="1"/>
      <c r="U523" s="1"/>
      <c r="V523" s="1"/>
      <c r="W523" s="1"/>
    </row>
    <row r="524" spans="1:23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1"/>
      <c r="R524" s="1"/>
      <c r="S524" s="1"/>
      <c r="T524" s="1"/>
      <c r="U524" s="1"/>
      <c r="V524" s="1"/>
      <c r="W524" s="1"/>
    </row>
    <row r="525" spans="1:23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1"/>
      <c r="R525" s="1"/>
      <c r="S525" s="1"/>
      <c r="T525" s="1"/>
      <c r="U525" s="1"/>
      <c r="V525" s="1"/>
      <c r="W525" s="1"/>
    </row>
    <row r="526" spans="1:23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1"/>
      <c r="R526" s="1"/>
      <c r="S526" s="1"/>
      <c r="T526" s="1"/>
      <c r="U526" s="1"/>
      <c r="V526" s="1"/>
      <c r="W526" s="1"/>
    </row>
    <row r="527" spans="1:23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1"/>
      <c r="R527" s="1"/>
      <c r="S527" s="1"/>
      <c r="T527" s="1"/>
      <c r="U527" s="1"/>
      <c r="V527" s="1"/>
      <c r="W527" s="1"/>
    </row>
    <row r="528" spans="1:23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1"/>
      <c r="R528" s="1"/>
      <c r="S528" s="1"/>
      <c r="T528" s="1"/>
      <c r="U528" s="1"/>
      <c r="V528" s="1"/>
      <c r="W528" s="1"/>
    </row>
    <row r="529" spans="1:23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1"/>
      <c r="R529" s="1"/>
      <c r="S529" s="1"/>
      <c r="T529" s="1"/>
      <c r="U529" s="1"/>
      <c r="V529" s="1"/>
      <c r="W529" s="1"/>
    </row>
    <row r="530" spans="1:23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1"/>
      <c r="R530" s="1"/>
      <c r="S530" s="1"/>
      <c r="T530" s="1"/>
      <c r="U530" s="1"/>
      <c r="V530" s="1"/>
      <c r="W530" s="1"/>
    </row>
    <row r="531" spans="1:23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1"/>
      <c r="R531" s="1"/>
      <c r="S531" s="1"/>
      <c r="T531" s="1"/>
      <c r="U531" s="1"/>
      <c r="V531" s="1"/>
      <c r="W531" s="1"/>
    </row>
    <row r="532" spans="1:23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1"/>
      <c r="R532" s="1"/>
      <c r="S532" s="1"/>
      <c r="T532" s="1"/>
      <c r="U532" s="1"/>
      <c r="V532" s="1"/>
      <c r="W532" s="1"/>
    </row>
    <row r="533" spans="1:23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1"/>
      <c r="R533" s="1"/>
      <c r="S533" s="1"/>
      <c r="T533" s="1"/>
      <c r="U533" s="1"/>
      <c r="V533" s="1"/>
      <c r="W533" s="1"/>
    </row>
    <row r="534" spans="1:23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1"/>
      <c r="R534" s="1"/>
      <c r="S534" s="1"/>
      <c r="T534" s="1"/>
      <c r="U534" s="1"/>
      <c r="V534" s="1"/>
      <c r="W534" s="1"/>
    </row>
    <row r="535" spans="1:23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1"/>
      <c r="R535" s="1"/>
      <c r="S535" s="1"/>
      <c r="T535" s="1"/>
      <c r="U535" s="1"/>
      <c r="V535" s="1"/>
      <c r="W535" s="1"/>
    </row>
    <row r="536" spans="1:23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1"/>
      <c r="R536" s="1"/>
      <c r="S536" s="1"/>
      <c r="T536" s="1"/>
      <c r="U536" s="1"/>
      <c r="V536" s="1"/>
      <c r="W536" s="1"/>
    </row>
    <row r="537" spans="1:23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1"/>
      <c r="R537" s="1"/>
      <c r="S537" s="1"/>
      <c r="T537" s="1"/>
      <c r="U537" s="1"/>
      <c r="V537" s="1"/>
      <c r="W537" s="1"/>
    </row>
    <row r="538" spans="1:23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1"/>
      <c r="R538" s="1"/>
      <c r="S538" s="1"/>
      <c r="T538" s="1"/>
      <c r="U538" s="1"/>
      <c r="V538" s="1"/>
      <c r="W538" s="1"/>
    </row>
    <row r="539" spans="1:23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1"/>
      <c r="R539" s="1"/>
      <c r="S539" s="1"/>
      <c r="T539" s="1"/>
      <c r="U539" s="1"/>
      <c r="V539" s="1"/>
      <c r="W539" s="1"/>
    </row>
    <row r="540" spans="1:23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1"/>
      <c r="R540" s="1"/>
      <c r="S540" s="1"/>
      <c r="T540" s="1"/>
      <c r="U540" s="1"/>
      <c r="V540" s="1"/>
      <c r="W540" s="1"/>
    </row>
    <row r="541" spans="1:23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1"/>
      <c r="R541" s="1"/>
      <c r="S541" s="1"/>
      <c r="T541" s="1"/>
      <c r="U541" s="1"/>
      <c r="V541" s="1"/>
      <c r="W541" s="1"/>
    </row>
    <row r="542" spans="1:23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1"/>
      <c r="R542" s="1"/>
      <c r="S542" s="1"/>
      <c r="T542" s="1"/>
      <c r="U542" s="1"/>
      <c r="V542" s="1"/>
      <c r="W542" s="1"/>
    </row>
    <row r="543" spans="1:23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1"/>
      <c r="R543" s="1"/>
      <c r="S543" s="1"/>
      <c r="T543" s="1"/>
      <c r="U543" s="1"/>
      <c r="V543" s="1"/>
      <c r="W543" s="1"/>
    </row>
    <row r="544" spans="1:23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1"/>
      <c r="R544" s="1"/>
      <c r="S544" s="1"/>
      <c r="T544" s="1"/>
      <c r="U544" s="1"/>
      <c r="V544" s="1"/>
      <c r="W544" s="1"/>
    </row>
    <row r="545" spans="1:23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1"/>
      <c r="R545" s="1"/>
      <c r="S545" s="1"/>
      <c r="T545" s="1"/>
      <c r="U545" s="1"/>
      <c r="V545" s="1"/>
      <c r="W545" s="1"/>
    </row>
    <row r="546" spans="1:23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1"/>
      <c r="R546" s="1"/>
      <c r="S546" s="1"/>
      <c r="T546" s="1"/>
      <c r="U546" s="1"/>
      <c r="V546" s="1"/>
      <c r="W546" s="1"/>
    </row>
    <row r="547" spans="1:23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1"/>
      <c r="R547" s="1"/>
      <c r="S547" s="1"/>
      <c r="T547" s="1"/>
      <c r="U547" s="1"/>
      <c r="V547" s="1"/>
      <c r="W547" s="1"/>
    </row>
    <row r="548" spans="1:23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1"/>
      <c r="R548" s="1"/>
      <c r="S548" s="1"/>
      <c r="T548" s="1"/>
      <c r="U548" s="1"/>
      <c r="V548" s="1"/>
      <c r="W548" s="1"/>
    </row>
    <row r="549" spans="1:23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1"/>
      <c r="R549" s="1"/>
      <c r="S549" s="1"/>
      <c r="T549" s="1"/>
      <c r="U549" s="1"/>
      <c r="V549" s="1"/>
      <c r="W549" s="1"/>
    </row>
    <row r="550" spans="1:23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1"/>
      <c r="R550" s="1"/>
      <c r="S550" s="1"/>
      <c r="T550" s="1"/>
      <c r="U550" s="1"/>
      <c r="V550" s="1"/>
      <c r="W550" s="1"/>
    </row>
    <row r="551" spans="1:23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1"/>
      <c r="R551" s="1"/>
      <c r="S551" s="1"/>
      <c r="T551" s="1"/>
      <c r="U551" s="1"/>
      <c r="V551" s="1"/>
      <c r="W551" s="1"/>
    </row>
    <row r="552" spans="1:23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1"/>
      <c r="R552" s="1"/>
      <c r="S552" s="1"/>
      <c r="T552" s="1"/>
      <c r="U552" s="1"/>
      <c r="V552" s="1"/>
      <c r="W552" s="1"/>
    </row>
    <row r="553" spans="1:23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1"/>
      <c r="R553" s="1"/>
      <c r="S553" s="1"/>
      <c r="T553" s="1"/>
      <c r="U553" s="1"/>
      <c r="V553" s="1"/>
      <c r="W553" s="1"/>
    </row>
    <row r="554" spans="1:23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1"/>
      <c r="R554" s="1"/>
      <c r="S554" s="1"/>
      <c r="T554" s="1"/>
      <c r="U554" s="1"/>
      <c r="V554" s="1"/>
      <c r="W554" s="1"/>
    </row>
    <row r="555" spans="1:23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1"/>
      <c r="R555" s="1"/>
      <c r="S555" s="1"/>
      <c r="T555" s="1"/>
      <c r="U555" s="1"/>
      <c r="V555" s="1"/>
      <c r="W555" s="1"/>
    </row>
    <row r="556" spans="1:23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1"/>
      <c r="R556" s="1"/>
      <c r="S556" s="1"/>
      <c r="T556" s="1"/>
      <c r="U556" s="1"/>
      <c r="V556" s="1"/>
      <c r="W556" s="1"/>
    </row>
    <row r="557" spans="1:23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1"/>
      <c r="R557" s="1"/>
      <c r="S557" s="1"/>
      <c r="T557" s="1"/>
      <c r="U557" s="1"/>
      <c r="V557" s="1"/>
      <c r="W557" s="1"/>
    </row>
    <row r="558" spans="1:23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1"/>
      <c r="R558" s="1"/>
      <c r="S558" s="1"/>
      <c r="T558" s="1"/>
      <c r="U558" s="1"/>
      <c r="V558" s="1"/>
      <c r="W558" s="1"/>
    </row>
    <row r="559" spans="1:23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1"/>
      <c r="R559" s="1"/>
      <c r="S559" s="1"/>
      <c r="T559" s="1"/>
      <c r="U559" s="1"/>
      <c r="V559" s="1"/>
      <c r="W559" s="1"/>
    </row>
    <row r="560" spans="1:23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1"/>
      <c r="R560" s="1"/>
      <c r="S560" s="1"/>
      <c r="T560" s="1"/>
      <c r="U560" s="1"/>
      <c r="V560" s="1"/>
      <c r="W560" s="1"/>
    </row>
    <row r="561" spans="1:23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1"/>
      <c r="R561" s="1"/>
      <c r="S561" s="1"/>
      <c r="T561" s="1"/>
      <c r="U561" s="1"/>
      <c r="V561" s="1"/>
      <c r="W561" s="1"/>
    </row>
    <row r="562" spans="1:23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1"/>
      <c r="R562" s="1"/>
      <c r="S562" s="1"/>
      <c r="T562" s="1"/>
      <c r="U562" s="1"/>
      <c r="V562" s="1"/>
      <c r="W562" s="1"/>
    </row>
    <row r="563" spans="1:23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1"/>
      <c r="R563" s="1"/>
      <c r="S563" s="1"/>
      <c r="T563" s="1"/>
      <c r="U563" s="1"/>
      <c r="V563" s="1"/>
      <c r="W563" s="1"/>
    </row>
    <row r="564" spans="1:23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1"/>
      <c r="R564" s="1"/>
      <c r="S564" s="1"/>
      <c r="T564" s="1"/>
      <c r="U564" s="1"/>
      <c r="V564" s="1"/>
      <c r="W564" s="1"/>
    </row>
    <row r="565" spans="1:23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1"/>
      <c r="R565" s="1"/>
      <c r="S565" s="1"/>
      <c r="T565" s="1"/>
      <c r="U565" s="1"/>
      <c r="V565" s="1"/>
      <c r="W565" s="1"/>
    </row>
    <row r="566" spans="1:23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1"/>
      <c r="R566" s="1"/>
      <c r="S566" s="1"/>
      <c r="T566" s="1"/>
      <c r="U566" s="1"/>
      <c r="V566" s="1"/>
      <c r="W566" s="1"/>
    </row>
    <row r="567" spans="1:23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1"/>
      <c r="R567" s="1"/>
      <c r="S567" s="1"/>
      <c r="T567" s="1"/>
      <c r="U567" s="1"/>
      <c r="V567" s="1"/>
      <c r="W567" s="1"/>
    </row>
    <row r="568" spans="1:23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1"/>
      <c r="R568" s="1"/>
      <c r="S568" s="1"/>
      <c r="T568" s="1"/>
      <c r="U568" s="1"/>
      <c r="V568" s="1"/>
      <c r="W568" s="1"/>
    </row>
    <row r="569" spans="1:23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1"/>
      <c r="R569" s="1"/>
      <c r="S569" s="1"/>
      <c r="T569" s="1"/>
      <c r="U569" s="1"/>
      <c r="V569" s="1"/>
      <c r="W569" s="1"/>
    </row>
    <row r="570" spans="1:23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1"/>
      <c r="R570" s="1"/>
      <c r="S570" s="1"/>
      <c r="T570" s="1"/>
      <c r="U570" s="1"/>
      <c r="V570" s="1"/>
      <c r="W570" s="1"/>
    </row>
    <row r="571" spans="1:23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1"/>
      <c r="R571" s="1"/>
      <c r="S571" s="1"/>
      <c r="T571" s="1"/>
      <c r="U571" s="1"/>
      <c r="V571" s="1"/>
      <c r="W571" s="1"/>
    </row>
    <row r="572" spans="1:23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1"/>
      <c r="R572" s="1"/>
      <c r="S572" s="1"/>
      <c r="T572" s="1"/>
      <c r="U572" s="1"/>
      <c r="V572" s="1"/>
      <c r="W572" s="1"/>
    </row>
    <row r="573" spans="1:23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1"/>
      <c r="R573" s="1"/>
      <c r="S573" s="1"/>
      <c r="T573" s="1"/>
      <c r="U573" s="1"/>
      <c r="V573" s="1"/>
      <c r="W573" s="1"/>
    </row>
    <row r="574" spans="1:23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1"/>
      <c r="R574" s="1"/>
      <c r="S574" s="1"/>
      <c r="T574" s="1"/>
      <c r="U574" s="1"/>
      <c r="V574" s="1"/>
      <c r="W574" s="1"/>
    </row>
    <row r="575" spans="1:23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1"/>
      <c r="R575" s="1"/>
      <c r="S575" s="1"/>
      <c r="T575" s="1"/>
      <c r="U575" s="1"/>
      <c r="V575" s="1"/>
      <c r="W575" s="1"/>
    </row>
    <row r="576" spans="1:23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1"/>
      <c r="R576" s="1"/>
      <c r="S576" s="1"/>
      <c r="T576" s="1"/>
      <c r="U576" s="1"/>
      <c r="V576" s="1"/>
      <c r="W576" s="1"/>
    </row>
    <row r="577" spans="1:23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1"/>
      <c r="R577" s="1"/>
      <c r="S577" s="1"/>
      <c r="T577" s="1"/>
      <c r="U577" s="1"/>
      <c r="V577" s="1"/>
      <c r="W577" s="1"/>
    </row>
    <row r="578" spans="1:23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1"/>
      <c r="R578" s="1"/>
      <c r="S578" s="1"/>
      <c r="T578" s="1"/>
      <c r="U578" s="1"/>
      <c r="V578" s="1"/>
      <c r="W578" s="1"/>
    </row>
    <row r="579" spans="1:23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1"/>
      <c r="R579" s="1"/>
      <c r="S579" s="1"/>
      <c r="T579" s="1"/>
      <c r="U579" s="1"/>
      <c r="V579" s="1"/>
      <c r="W579" s="1"/>
    </row>
    <row r="580" spans="1:23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1"/>
      <c r="R580" s="1"/>
      <c r="S580" s="1"/>
      <c r="T580" s="1"/>
      <c r="U580" s="1"/>
      <c r="V580" s="1"/>
      <c r="W580" s="1"/>
    </row>
    <row r="581" spans="1:23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1"/>
      <c r="R581" s="1"/>
      <c r="S581" s="1"/>
      <c r="T581" s="1"/>
      <c r="U581" s="1"/>
      <c r="V581" s="1"/>
      <c r="W581" s="1"/>
    </row>
    <row r="582" spans="1:23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1"/>
      <c r="R582" s="1"/>
      <c r="S582" s="1"/>
      <c r="T582" s="1"/>
      <c r="U582" s="1"/>
      <c r="V582" s="1"/>
      <c r="W582" s="1"/>
    </row>
    <row r="583" spans="1:23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1"/>
      <c r="R583" s="1"/>
      <c r="S583" s="1"/>
      <c r="T583" s="1"/>
      <c r="U583" s="1"/>
      <c r="V583" s="1"/>
      <c r="W583" s="1"/>
    </row>
    <row r="584" spans="1:23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1"/>
      <c r="R584" s="1"/>
      <c r="S584" s="1"/>
      <c r="T584" s="1"/>
      <c r="U584" s="1"/>
      <c r="V584" s="1"/>
      <c r="W584" s="1"/>
    </row>
    <row r="585" spans="1:23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1"/>
      <c r="R585" s="1"/>
      <c r="S585" s="1"/>
      <c r="T585" s="1"/>
      <c r="U585" s="1"/>
      <c r="V585" s="1"/>
      <c r="W585" s="1"/>
    </row>
    <row r="586" spans="1:23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1"/>
      <c r="R586" s="1"/>
      <c r="S586" s="1"/>
      <c r="T586" s="1"/>
      <c r="U586" s="1"/>
      <c r="V586" s="1"/>
      <c r="W586" s="1"/>
    </row>
    <row r="587" spans="1:23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1"/>
      <c r="R587" s="1"/>
      <c r="S587" s="1"/>
      <c r="T587" s="1"/>
      <c r="U587" s="1"/>
      <c r="V587" s="1"/>
      <c r="W587" s="1"/>
    </row>
    <row r="588" spans="1:23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1"/>
      <c r="R588" s="1"/>
      <c r="S588" s="1"/>
      <c r="T588" s="1"/>
      <c r="U588" s="1"/>
      <c r="V588" s="1"/>
      <c r="W588" s="1"/>
    </row>
    <row r="589" spans="1:23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1"/>
      <c r="R589" s="1"/>
      <c r="S589" s="1"/>
      <c r="T589" s="1"/>
      <c r="U589" s="1"/>
      <c r="V589" s="1"/>
      <c r="W589" s="1"/>
    </row>
    <row r="590" spans="1:23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1"/>
      <c r="R590" s="1"/>
      <c r="S590" s="1"/>
      <c r="T590" s="1"/>
      <c r="U590" s="1"/>
      <c r="V590" s="1"/>
      <c r="W590" s="1"/>
    </row>
    <row r="591" spans="1:23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1"/>
      <c r="R591" s="1"/>
      <c r="S591" s="1"/>
      <c r="T591" s="1"/>
      <c r="U591" s="1"/>
      <c r="V591" s="1"/>
      <c r="W591" s="1"/>
    </row>
    <row r="592" spans="1:23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1"/>
      <c r="R592" s="1"/>
      <c r="S592" s="1"/>
      <c r="T592" s="1"/>
      <c r="U592" s="1"/>
      <c r="V592" s="1"/>
      <c r="W592" s="1"/>
    </row>
    <row r="593" spans="1:23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1"/>
      <c r="R593" s="1"/>
      <c r="S593" s="1"/>
      <c r="T593" s="1"/>
      <c r="U593" s="1"/>
      <c r="V593" s="1"/>
      <c r="W593" s="1"/>
    </row>
    <row r="594" spans="1:23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1"/>
      <c r="R594" s="1"/>
      <c r="S594" s="1"/>
      <c r="T594" s="1"/>
      <c r="U594" s="1"/>
      <c r="V594" s="1"/>
      <c r="W594" s="1"/>
    </row>
    <row r="595" spans="1:23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1"/>
      <c r="R595" s="1"/>
      <c r="S595" s="1"/>
      <c r="T595" s="1"/>
      <c r="U595" s="1"/>
      <c r="V595" s="1"/>
      <c r="W595" s="1"/>
    </row>
    <row r="596" spans="1:23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1"/>
      <c r="R596" s="1"/>
      <c r="S596" s="1"/>
      <c r="T596" s="1"/>
      <c r="U596" s="1"/>
      <c r="V596" s="1"/>
      <c r="W596" s="1"/>
    </row>
    <row r="597" spans="1:23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1"/>
      <c r="R597" s="1"/>
      <c r="S597" s="1"/>
      <c r="T597" s="1"/>
      <c r="U597" s="1"/>
      <c r="V597" s="1"/>
      <c r="W597" s="1"/>
    </row>
    <row r="598" spans="1:23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1"/>
      <c r="R598" s="1"/>
      <c r="S598" s="1"/>
      <c r="T598" s="1"/>
      <c r="U598" s="1"/>
      <c r="V598" s="1"/>
      <c r="W598" s="1"/>
    </row>
    <row r="599" spans="1:23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1"/>
      <c r="R599" s="1"/>
      <c r="S599" s="1"/>
      <c r="T599" s="1"/>
      <c r="U599" s="1"/>
      <c r="V599" s="1"/>
      <c r="W599" s="1"/>
    </row>
    <row r="600" spans="1:23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1"/>
      <c r="R600" s="1"/>
      <c r="S600" s="1"/>
      <c r="T600" s="1"/>
      <c r="U600" s="1"/>
      <c r="V600" s="1"/>
      <c r="W600" s="1"/>
    </row>
    <row r="601" spans="1:23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1"/>
      <c r="R601" s="1"/>
      <c r="S601" s="1"/>
      <c r="T601" s="1"/>
      <c r="U601" s="1"/>
      <c r="V601" s="1"/>
      <c r="W601" s="1"/>
    </row>
    <row r="602" spans="1:23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1"/>
      <c r="R602" s="1"/>
      <c r="S602" s="1"/>
      <c r="T602" s="1"/>
      <c r="U602" s="1"/>
      <c r="V602" s="1"/>
      <c r="W602" s="1"/>
    </row>
    <row r="603" spans="1:23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1"/>
      <c r="R603" s="1"/>
      <c r="S603" s="1"/>
      <c r="T603" s="1"/>
      <c r="U603" s="1"/>
      <c r="V603" s="1"/>
      <c r="W603" s="1"/>
    </row>
    <row r="604" spans="1:23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1"/>
      <c r="R604" s="1"/>
      <c r="S604" s="1"/>
      <c r="T604" s="1"/>
      <c r="U604" s="1"/>
      <c r="V604" s="1"/>
      <c r="W604" s="1"/>
    </row>
    <row r="605" spans="1:23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1"/>
      <c r="R605" s="1"/>
      <c r="S605" s="1"/>
      <c r="T605" s="1"/>
      <c r="U605" s="1"/>
      <c r="V605" s="1"/>
      <c r="W605" s="1"/>
    </row>
    <row r="606" spans="1:23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1"/>
      <c r="R606" s="1"/>
      <c r="S606" s="1"/>
      <c r="T606" s="1"/>
      <c r="U606" s="1"/>
      <c r="V606" s="1"/>
      <c r="W606" s="1"/>
    </row>
    <row r="607" spans="1:23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1"/>
      <c r="R607" s="1"/>
      <c r="S607" s="1"/>
      <c r="T607" s="1"/>
      <c r="U607" s="1"/>
      <c r="V607" s="1"/>
      <c r="W607" s="1"/>
    </row>
    <row r="608" spans="1:23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1"/>
      <c r="R608" s="1"/>
      <c r="S608" s="1"/>
      <c r="T608" s="1"/>
      <c r="U608" s="1"/>
      <c r="V608" s="1"/>
      <c r="W608" s="1"/>
    </row>
    <row r="609" spans="1:23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1"/>
      <c r="R609" s="1"/>
      <c r="S609" s="1"/>
      <c r="T609" s="1"/>
      <c r="U609" s="1"/>
      <c r="V609" s="1"/>
      <c r="W609" s="1"/>
    </row>
    <row r="610" spans="1:23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1"/>
      <c r="R610" s="1"/>
      <c r="S610" s="1"/>
      <c r="T610" s="1"/>
      <c r="U610" s="1"/>
      <c r="V610" s="1"/>
      <c r="W610" s="1"/>
    </row>
    <row r="611" spans="1:23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1"/>
      <c r="R611" s="1"/>
      <c r="S611" s="1"/>
      <c r="T611" s="1"/>
      <c r="U611" s="1"/>
      <c r="V611" s="1"/>
      <c r="W611" s="1"/>
    </row>
    <row r="612" spans="1:23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1"/>
      <c r="R612" s="1"/>
      <c r="S612" s="1"/>
      <c r="T612" s="1"/>
      <c r="U612" s="1"/>
      <c r="V612" s="1"/>
      <c r="W612" s="1"/>
    </row>
    <row r="613" spans="1:23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1"/>
      <c r="R613" s="1"/>
      <c r="S613" s="1"/>
      <c r="T613" s="1"/>
      <c r="U613" s="1"/>
      <c r="V613" s="1"/>
      <c r="W613" s="1"/>
    </row>
    <row r="614" spans="1:23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1"/>
      <c r="R614" s="1"/>
      <c r="S614" s="1"/>
      <c r="T614" s="1"/>
      <c r="U614" s="1"/>
      <c r="V614" s="1"/>
      <c r="W614" s="1"/>
    </row>
    <row r="615" spans="1:23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1"/>
      <c r="R615" s="1"/>
      <c r="S615" s="1"/>
      <c r="T615" s="1"/>
      <c r="U615" s="1"/>
      <c r="V615" s="1"/>
      <c r="W615" s="1"/>
    </row>
    <row r="616" spans="1:23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1"/>
      <c r="R616" s="1"/>
      <c r="S616" s="1"/>
      <c r="T616" s="1"/>
      <c r="U616" s="1"/>
      <c r="V616" s="1"/>
      <c r="W616" s="1"/>
    </row>
    <row r="617" spans="1:23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1"/>
      <c r="R617" s="1"/>
      <c r="S617" s="1"/>
      <c r="T617" s="1"/>
      <c r="U617" s="1"/>
      <c r="V617" s="1"/>
      <c r="W617" s="1"/>
    </row>
    <row r="618" spans="1:23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1"/>
      <c r="R618" s="1"/>
      <c r="S618" s="1"/>
      <c r="T618" s="1"/>
      <c r="U618" s="1"/>
      <c r="V618" s="1"/>
      <c r="W618" s="1"/>
    </row>
    <row r="619" spans="1:23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1"/>
      <c r="R619" s="1"/>
      <c r="S619" s="1"/>
      <c r="T619" s="1"/>
      <c r="U619" s="1"/>
      <c r="V619" s="1"/>
      <c r="W619" s="1"/>
    </row>
    <row r="620" spans="1:23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1"/>
      <c r="R620" s="1"/>
      <c r="S620" s="1"/>
      <c r="T620" s="1"/>
      <c r="U620" s="1"/>
      <c r="V620" s="1"/>
      <c r="W620" s="1"/>
    </row>
    <row r="621" spans="1:23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1"/>
      <c r="R621" s="1"/>
      <c r="S621" s="1"/>
      <c r="T621" s="1"/>
      <c r="U621" s="1"/>
      <c r="V621" s="1"/>
      <c r="W621" s="1"/>
    </row>
    <row r="622" spans="1:23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1"/>
      <c r="R622" s="1"/>
      <c r="S622" s="1"/>
      <c r="T622" s="1"/>
      <c r="U622" s="1"/>
      <c r="V622" s="1"/>
      <c r="W622" s="1"/>
    </row>
    <row r="623" spans="1:23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1"/>
      <c r="R623" s="1"/>
      <c r="S623" s="1"/>
      <c r="T623" s="1"/>
      <c r="U623" s="1"/>
      <c r="V623" s="1"/>
      <c r="W623" s="1"/>
    </row>
    <row r="624" spans="1:23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1"/>
      <c r="R624" s="1"/>
      <c r="S624" s="1"/>
      <c r="T624" s="1"/>
      <c r="U624" s="1"/>
      <c r="V624" s="1"/>
      <c r="W624" s="1"/>
    </row>
    <row r="625" spans="1:23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1"/>
      <c r="R625" s="1"/>
      <c r="S625" s="1"/>
      <c r="T625" s="1"/>
      <c r="U625" s="1"/>
      <c r="V625" s="1"/>
      <c r="W625" s="1"/>
    </row>
    <row r="626" spans="1:23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1"/>
      <c r="R626" s="1"/>
      <c r="S626" s="1"/>
      <c r="T626" s="1"/>
      <c r="U626" s="1"/>
      <c r="V626" s="1"/>
      <c r="W626" s="1"/>
    </row>
    <row r="627" spans="1:23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1"/>
      <c r="R627" s="1"/>
      <c r="S627" s="1"/>
      <c r="T627" s="1"/>
      <c r="U627" s="1"/>
      <c r="V627" s="1"/>
      <c r="W627" s="1"/>
    </row>
    <row r="628" spans="1:23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1"/>
      <c r="R628" s="1"/>
      <c r="S628" s="1"/>
      <c r="T628" s="1"/>
      <c r="U628" s="1"/>
      <c r="V628" s="1"/>
      <c r="W628" s="1"/>
    </row>
    <row r="629" spans="1:23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1"/>
      <c r="R629" s="1"/>
      <c r="S629" s="1"/>
      <c r="T629" s="1"/>
      <c r="U629" s="1"/>
      <c r="V629" s="1"/>
      <c r="W629" s="1"/>
    </row>
    <row r="630" spans="1:23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1"/>
      <c r="R630" s="1"/>
      <c r="S630" s="1"/>
      <c r="T630" s="1"/>
      <c r="U630" s="1"/>
      <c r="V630" s="1"/>
      <c r="W630" s="1"/>
    </row>
    <row r="631" spans="1:23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1"/>
      <c r="R631" s="1"/>
      <c r="S631" s="1"/>
      <c r="T631" s="1"/>
      <c r="U631" s="1"/>
      <c r="V631" s="1"/>
      <c r="W631" s="1"/>
    </row>
    <row r="632" spans="1:23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1"/>
      <c r="R632" s="1"/>
      <c r="S632" s="1"/>
      <c r="T632" s="1"/>
      <c r="U632" s="1"/>
      <c r="V632" s="1"/>
      <c r="W632" s="1"/>
    </row>
    <row r="633" spans="1:23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1"/>
      <c r="R633" s="1"/>
      <c r="S633" s="1"/>
      <c r="T633" s="1"/>
      <c r="U633" s="1"/>
      <c r="V633" s="1"/>
      <c r="W633" s="1"/>
    </row>
    <row r="634" spans="1:23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1"/>
      <c r="R634" s="1"/>
      <c r="S634" s="1"/>
      <c r="T634" s="1"/>
      <c r="U634" s="1"/>
      <c r="V634" s="1"/>
      <c r="W634" s="1"/>
    </row>
    <row r="635" spans="1:23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1"/>
      <c r="R635" s="1"/>
      <c r="S635" s="1"/>
      <c r="T635" s="1"/>
      <c r="U635" s="1"/>
      <c r="V635" s="1"/>
      <c r="W635" s="1"/>
    </row>
    <row r="636" spans="1:23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1"/>
      <c r="R636" s="1"/>
      <c r="S636" s="1"/>
      <c r="T636" s="1"/>
      <c r="U636" s="1"/>
      <c r="V636" s="1"/>
      <c r="W636" s="1"/>
    </row>
    <row r="637" spans="1:23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1"/>
      <c r="R637" s="1"/>
      <c r="S637" s="1"/>
      <c r="T637" s="1"/>
      <c r="U637" s="1"/>
      <c r="V637" s="1"/>
      <c r="W637" s="1"/>
    </row>
    <row r="638" spans="1:23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1"/>
      <c r="R638" s="1"/>
      <c r="S638" s="1"/>
      <c r="T638" s="1"/>
      <c r="U638" s="1"/>
      <c r="V638" s="1"/>
      <c r="W638" s="1"/>
    </row>
    <row r="639" spans="1:23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1"/>
      <c r="R639" s="1"/>
      <c r="S639" s="1"/>
      <c r="T639" s="1"/>
      <c r="U639" s="1"/>
      <c r="V639" s="1"/>
      <c r="W639" s="1"/>
    </row>
    <row r="640" spans="1:23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1"/>
      <c r="R640" s="1"/>
      <c r="S640" s="1"/>
      <c r="T640" s="1"/>
      <c r="U640" s="1"/>
      <c r="V640" s="1"/>
      <c r="W640" s="1"/>
    </row>
    <row r="641" spans="1:23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1"/>
      <c r="R641" s="1"/>
      <c r="S641" s="1"/>
      <c r="T641" s="1"/>
      <c r="U641" s="1"/>
      <c r="V641" s="1"/>
      <c r="W641" s="1"/>
    </row>
    <row r="642" spans="1:23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1"/>
      <c r="R642" s="1"/>
      <c r="S642" s="1"/>
      <c r="T642" s="1"/>
      <c r="U642" s="1"/>
      <c r="V642" s="1"/>
      <c r="W642" s="1"/>
    </row>
    <row r="643" spans="1:23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1"/>
      <c r="R643" s="1"/>
      <c r="S643" s="1"/>
      <c r="T643" s="1"/>
      <c r="U643" s="1"/>
      <c r="V643" s="1"/>
      <c r="W643" s="1"/>
    </row>
    <row r="644" spans="1:23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1"/>
      <c r="R644" s="1"/>
      <c r="S644" s="1"/>
      <c r="T644" s="1"/>
      <c r="U644" s="1"/>
      <c r="V644" s="1"/>
      <c r="W644" s="1"/>
    </row>
    <row r="645" spans="1:23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1"/>
      <c r="R645" s="1"/>
      <c r="S645" s="1"/>
      <c r="T645" s="1"/>
      <c r="U645" s="1"/>
      <c r="V645" s="1"/>
      <c r="W645" s="1"/>
    </row>
    <row r="646" spans="1:23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1"/>
      <c r="R646" s="1"/>
      <c r="S646" s="1"/>
      <c r="T646" s="1"/>
      <c r="U646" s="1"/>
      <c r="V646" s="1"/>
      <c r="W646" s="1"/>
    </row>
    <row r="647" spans="1:23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1"/>
      <c r="R647" s="1"/>
      <c r="S647" s="1"/>
      <c r="T647" s="1"/>
      <c r="U647" s="1"/>
      <c r="V647" s="1"/>
      <c r="W647" s="1"/>
    </row>
    <row r="648" spans="1:23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1"/>
      <c r="R648" s="1"/>
      <c r="S648" s="1"/>
      <c r="T648" s="1"/>
      <c r="U648" s="1"/>
      <c r="V648" s="1"/>
      <c r="W648" s="1"/>
    </row>
    <row r="649" spans="1:23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1"/>
      <c r="R649" s="1"/>
      <c r="S649" s="1"/>
      <c r="T649" s="1"/>
      <c r="U649" s="1"/>
      <c r="V649" s="1"/>
      <c r="W649" s="1"/>
    </row>
    <row r="650" spans="1:23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1"/>
      <c r="R650" s="1"/>
      <c r="S650" s="1"/>
      <c r="T650" s="1"/>
      <c r="U650" s="1"/>
      <c r="V650" s="1"/>
      <c r="W650" s="1"/>
    </row>
    <row r="651" spans="1:23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1"/>
      <c r="R651" s="1"/>
      <c r="S651" s="1"/>
      <c r="T651" s="1"/>
      <c r="U651" s="1"/>
      <c r="V651" s="1"/>
      <c r="W651" s="1"/>
    </row>
    <row r="652" spans="1:23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1"/>
      <c r="R652" s="1"/>
      <c r="S652" s="1"/>
      <c r="T652" s="1"/>
      <c r="U652" s="1"/>
      <c r="V652" s="1"/>
      <c r="W652" s="1"/>
    </row>
    <row r="653" spans="1:23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1"/>
      <c r="R653" s="1"/>
      <c r="S653" s="1"/>
      <c r="T653" s="1"/>
      <c r="U653" s="1"/>
      <c r="V653" s="1"/>
      <c r="W653" s="1"/>
    </row>
    <row r="654" spans="1:23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"/>
      <c r="R654" s="1"/>
      <c r="S654" s="1"/>
      <c r="T654" s="1"/>
      <c r="U654" s="1"/>
      <c r="V654" s="1"/>
      <c r="W654" s="1"/>
    </row>
    <row r="655" spans="1:23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1"/>
      <c r="R655" s="1"/>
      <c r="S655" s="1"/>
      <c r="T655" s="1"/>
      <c r="U655" s="1"/>
      <c r="V655" s="1"/>
      <c r="W655" s="1"/>
    </row>
    <row r="656" spans="1:23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1"/>
      <c r="R656" s="1"/>
      <c r="S656" s="1"/>
      <c r="T656" s="1"/>
      <c r="U656" s="1"/>
      <c r="V656" s="1"/>
      <c r="W656" s="1"/>
    </row>
    <row r="657" spans="1:23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1"/>
      <c r="R657" s="1"/>
      <c r="S657" s="1"/>
      <c r="T657" s="1"/>
      <c r="U657" s="1"/>
      <c r="V657" s="1"/>
      <c r="W657" s="1"/>
    </row>
    <row r="658" spans="1:23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1"/>
      <c r="R658" s="1"/>
      <c r="S658" s="1"/>
      <c r="T658" s="1"/>
      <c r="U658" s="1"/>
      <c r="V658" s="1"/>
      <c r="W658" s="1"/>
    </row>
    <row r="659" spans="1:23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1"/>
      <c r="R659" s="1"/>
      <c r="S659" s="1"/>
      <c r="T659" s="1"/>
      <c r="U659" s="1"/>
      <c r="V659" s="1"/>
      <c r="W659" s="1"/>
    </row>
    <row r="660" spans="1:23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1"/>
      <c r="R660" s="1"/>
      <c r="S660" s="1"/>
      <c r="T660" s="1"/>
      <c r="U660" s="1"/>
      <c r="V660" s="1"/>
      <c r="W660" s="1"/>
    </row>
    <row r="661" spans="1:23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1"/>
      <c r="R661" s="1"/>
      <c r="S661" s="1"/>
      <c r="T661" s="1"/>
      <c r="U661" s="1"/>
      <c r="V661" s="1"/>
      <c r="W661" s="1"/>
    </row>
    <row r="662" spans="1:23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1"/>
      <c r="R662" s="1"/>
      <c r="S662" s="1"/>
      <c r="T662" s="1"/>
      <c r="U662" s="1"/>
      <c r="V662" s="1"/>
      <c r="W662" s="1"/>
    </row>
    <row r="663" spans="1:23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1"/>
      <c r="R663" s="1"/>
      <c r="S663" s="1"/>
      <c r="T663" s="1"/>
      <c r="U663" s="1"/>
      <c r="V663" s="1"/>
      <c r="W663" s="1"/>
    </row>
    <row r="664" spans="1:23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1"/>
      <c r="R664" s="1"/>
      <c r="S664" s="1"/>
      <c r="T664" s="1"/>
      <c r="U664" s="1"/>
      <c r="V664" s="1"/>
      <c r="W664" s="1"/>
    </row>
    <row r="665" spans="1:23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1"/>
      <c r="R665" s="1"/>
      <c r="S665" s="1"/>
      <c r="T665" s="1"/>
      <c r="U665" s="1"/>
      <c r="V665" s="1"/>
      <c r="W665" s="1"/>
    </row>
    <row r="666" spans="1:23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1"/>
      <c r="R666" s="1"/>
      <c r="S666" s="1"/>
      <c r="T666" s="1"/>
      <c r="U666" s="1"/>
      <c r="V666" s="1"/>
      <c r="W666" s="1"/>
    </row>
    <row r="667" spans="1:23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1"/>
      <c r="R667" s="1"/>
      <c r="S667" s="1"/>
      <c r="T667" s="1"/>
      <c r="U667" s="1"/>
      <c r="V667" s="1"/>
      <c r="W667" s="1"/>
    </row>
    <row r="668" spans="1:23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1"/>
      <c r="R668" s="1"/>
      <c r="S668" s="1"/>
      <c r="T668" s="1"/>
      <c r="U668" s="1"/>
      <c r="V668" s="1"/>
      <c r="W668" s="1"/>
    </row>
    <row r="669" spans="1:23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1"/>
      <c r="R669" s="1"/>
      <c r="S669" s="1"/>
      <c r="T669" s="1"/>
      <c r="U669" s="1"/>
      <c r="V669" s="1"/>
      <c r="W669" s="1"/>
    </row>
    <row r="670" spans="1:23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1"/>
      <c r="R670" s="1"/>
      <c r="S670" s="1"/>
      <c r="T670" s="1"/>
      <c r="U670" s="1"/>
      <c r="V670" s="1"/>
      <c r="W670" s="1"/>
    </row>
    <row r="671" spans="1:23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1"/>
      <c r="R671" s="1"/>
      <c r="S671" s="1"/>
      <c r="T671" s="1"/>
      <c r="U671" s="1"/>
      <c r="V671" s="1"/>
      <c r="W671" s="1"/>
    </row>
    <row r="672" spans="1:23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1"/>
      <c r="R672" s="1"/>
      <c r="S672" s="1"/>
      <c r="T672" s="1"/>
      <c r="U672" s="1"/>
      <c r="V672" s="1"/>
      <c r="W672" s="1"/>
    </row>
    <row r="673" spans="1:23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1"/>
      <c r="R673" s="1"/>
      <c r="S673" s="1"/>
      <c r="T673" s="1"/>
      <c r="U673" s="1"/>
      <c r="V673" s="1"/>
      <c r="W673" s="1"/>
    </row>
    <row r="674" spans="1:23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1"/>
      <c r="R674" s="1"/>
      <c r="S674" s="1"/>
      <c r="T674" s="1"/>
      <c r="U674" s="1"/>
      <c r="V674" s="1"/>
      <c r="W674" s="1"/>
    </row>
    <row r="675" spans="1:23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1"/>
      <c r="R675" s="1"/>
      <c r="S675" s="1"/>
      <c r="T675" s="1"/>
      <c r="U675" s="1"/>
      <c r="V675" s="1"/>
      <c r="W675" s="1"/>
    </row>
    <row r="676" spans="1:23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1"/>
      <c r="R676" s="1"/>
      <c r="S676" s="1"/>
      <c r="T676" s="1"/>
      <c r="U676" s="1"/>
      <c r="V676" s="1"/>
      <c r="W676" s="1"/>
    </row>
    <row r="677" spans="1:23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1"/>
      <c r="R677" s="1"/>
      <c r="S677" s="1"/>
      <c r="T677" s="1"/>
      <c r="U677" s="1"/>
      <c r="V677" s="1"/>
      <c r="W677" s="1"/>
    </row>
    <row r="678" spans="1:23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1"/>
      <c r="R678" s="1"/>
      <c r="S678" s="1"/>
      <c r="T678" s="1"/>
      <c r="U678" s="1"/>
      <c r="V678" s="1"/>
      <c r="W678" s="1"/>
    </row>
    <row r="679" spans="1:23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1"/>
      <c r="R679" s="1"/>
      <c r="S679" s="1"/>
      <c r="T679" s="1"/>
      <c r="U679" s="1"/>
      <c r="V679" s="1"/>
      <c r="W679" s="1"/>
    </row>
    <row r="680" spans="1:23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1"/>
      <c r="R680" s="1"/>
      <c r="S680" s="1"/>
      <c r="T680" s="1"/>
      <c r="U680" s="1"/>
      <c r="V680" s="1"/>
      <c r="W680" s="1"/>
    </row>
    <row r="681" spans="1:23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1"/>
      <c r="R681" s="1"/>
      <c r="S681" s="1"/>
      <c r="T681" s="1"/>
      <c r="U681" s="1"/>
      <c r="V681" s="1"/>
      <c r="W681" s="1"/>
    </row>
    <row r="682" spans="1:23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1"/>
      <c r="R682" s="1"/>
      <c r="S682" s="1"/>
      <c r="T682" s="1"/>
      <c r="U682" s="1"/>
      <c r="V682" s="1"/>
      <c r="W682" s="1"/>
    </row>
    <row r="683" spans="1:23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1"/>
      <c r="R683" s="1"/>
      <c r="S683" s="1"/>
      <c r="T683" s="1"/>
      <c r="U683" s="1"/>
      <c r="V683" s="1"/>
      <c r="W683" s="1"/>
    </row>
    <row r="684" spans="1:23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1"/>
      <c r="R684" s="1"/>
      <c r="S684" s="1"/>
      <c r="T684" s="1"/>
      <c r="U684" s="1"/>
      <c r="V684" s="1"/>
      <c r="W684" s="1"/>
    </row>
    <row r="685" spans="1:23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1"/>
      <c r="R685" s="1"/>
      <c r="S685" s="1"/>
      <c r="T685" s="1"/>
      <c r="U685" s="1"/>
      <c r="V685" s="1"/>
      <c r="W685" s="1"/>
    </row>
    <row r="686" spans="1:23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1"/>
      <c r="R686" s="1"/>
      <c r="S686" s="1"/>
      <c r="T686" s="1"/>
      <c r="U686" s="1"/>
      <c r="V686" s="1"/>
      <c r="W686" s="1"/>
    </row>
    <row r="687" spans="1:23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1"/>
      <c r="R687" s="1"/>
      <c r="S687" s="1"/>
      <c r="T687" s="1"/>
      <c r="U687" s="1"/>
      <c r="V687" s="1"/>
      <c r="W687" s="1"/>
    </row>
    <row r="688" spans="1:23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1"/>
      <c r="R688" s="1"/>
      <c r="S688" s="1"/>
      <c r="T688" s="1"/>
      <c r="U688" s="1"/>
      <c r="V688" s="1"/>
      <c r="W688" s="1"/>
    </row>
    <row r="689" spans="1:23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1"/>
      <c r="R689" s="1"/>
      <c r="S689" s="1"/>
      <c r="T689" s="1"/>
      <c r="U689" s="1"/>
      <c r="V689" s="1"/>
      <c r="W689" s="1"/>
    </row>
    <row r="690" spans="1:23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1"/>
      <c r="R690" s="1"/>
      <c r="S690" s="1"/>
      <c r="T690" s="1"/>
      <c r="U690" s="1"/>
      <c r="V690" s="1"/>
      <c r="W690" s="1"/>
    </row>
    <row r="691" spans="1:23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1"/>
      <c r="R691" s="1"/>
      <c r="S691" s="1"/>
      <c r="T691" s="1"/>
      <c r="U691" s="1"/>
      <c r="V691" s="1"/>
      <c r="W691" s="1"/>
    </row>
    <row r="692" spans="1:23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1"/>
      <c r="R692" s="1"/>
      <c r="S692" s="1"/>
      <c r="T692" s="1"/>
      <c r="U692" s="1"/>
      <c r="V692" s="1"/>
      <c r="W692" s="1"/>
    </row>
    <row r="693" spans="1:23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1"/>
      <c r="R693" s="1"/>
      <c r="S693" s="1"/>
      <c r="T693" s="1"/>
      <c r="U693" s="1"/>
      <c r="V693" s="1"/>
      <c r="W693" s="1"/>
    </row>
    <row r="694" spans="1:23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1"/>
      <c r="R694" s="1"/>
      <c r="S694" s="1"/>
      <c r="T694" s="1"/>
      <c r="U694" s="1"/>
      <c r="V694" s="1"/>
      <c r="W694" s="1"/>
    </row>
    <row r="695" spans="1:23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1"/>
      <c r="R695" s="1"/>
      <c r="S695" s="1"/>
      <c r="T695" s="1"/>
      <c r="U695" s="1"/>
      <c r="V695" s="1"/>
      <c r="W695" s="1"/>
    </row>
    <row r="696" spans="1:23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1"/>
      <c r="R696" s="1"/>
      <c r="S696" s="1"/>
      <c r="T696" s="1"/>
      <c r="U696" s="1"/>
      <c r="V696" s="1"/>
      <c r="W696" s="1"/>
    </row>
    <row r="697" spans="1:23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1"/>
      <c r="R697" s="1"/>
      <c r="S697" s="1"/>
      <c r="T697" s="1"/>
      <c r="U697" s="1"/>
      <c r="V697" s="1"/>
      <c r="W697" s="1"/>
    </row>
    <row r="698" spans="1:23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1"/>
      <c r="R698" s="1"/>
      <c r="S698" s="1"/>
      <c r="T698" s="1"/>
      <c r="U698" s="1"/>
      <c r="V698" s="1"/>
      <c r="W698" s="1"/>
    </row>
    <row r="699" spans="1:23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1"/>
      <c r="R699" s="1"/>
      <c r="S699" s="1"/>
      <c r="T699" s="1"/>
      <c r="U699" s="1"/>
      <c r="V699" s="1"/>
      <c r="W699" s="1"/>
    </row>
    <row r="700" spans="1:23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1"/>
      <c r="R700" s="1"/>
      <c r="S700" s="1"/>
      <c r="T700" s="1"/>
      <c r="U700" s="1"/>
      <c r="V700" s="1"/>
      <c r="W700" s="1"/>
    </row>
    <row r="701" spans="1:23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1"/>
      <c r="R701" s="1"/>
      <c r="S701" s="1"/>
      <c r="T701" s="1"/>
      <c r="U701" s="1"/>
      <c r="V701" s="1"/>
      <c r="W701" s="1"/>
    </row>
    <row r="702" spans="1:23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1"/>
      <c r="R702" s="1"/>
      <c r="S702" s="1"/>
      <c r="T702" s="1"/>
      <c r="U702" s="1"/>
      <c r="V702" s="1"/>
      <c r="W702" s="1"/>
    </row>
    <row r="703" spans="1:23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1"/>
      <c r="R703" s="1"/>
      <c r="S703" s="1"/>
      <c r="T703" s="1"/>
      <c r="U703" s="1"/>
      <c r="V703" s="1"/>
      <c r="W703" s="1"/>
    </row>
    <row r="704" spans="1:23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1"/>
      <c r="R704" s="1"/>
      <c r="S704" s="1"/>
      <c r="T704" s="1"/>
      <c r="U704" s="1"/>
      <c r="V704" s="1"/>
      <c r="W704" s="1"/>
    </row>
    <row r="705" spans="1:23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1"/>
      <c r="R705" s="1"/>
      <c r="S705" s="1"/>
      <c r="T705" s="1"/>
      <c r="U705" s="1"/>
      <c r="V705" s="1"/>
      <c r="W705" s="1"/>
    </row>
    <row r="706" spans="1:23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1"/>
      <c r="R706" s="1"/>
      <c r="S706" s="1"/>
      <c r="T706" s="1"/>
      <c r="U706" s="1"/>
      <c r="V706" s="1"/>
      <c r="W706" s="1"/>
    </row>
    <row r="707" spans="1:23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1"/>
      <c r="R707" s="1"/>
      <c r="S707" s="1"/>
      <c r="T707" s="1"/>
      <c r="U707" s="1"/>
      <c r="V707" s="1"/>
      <c r="W707" s="1"/>
    </row>
    <row r="708" spans="1:23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1"/>
      <c r="R708" s="1"/>
      <c r="S708" s="1"/>
      <c r="T708" s="1"/>
      <c r="U708" s="1"/>
      <c r="V708" s="1"/>
      <c r="W708" s="1"/>
    </row>
    <row r="709" spans="1:23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1"/>
      <c r="R709" s="1"/>
      <c r="S709" s="1"/>
      <c r="T709" s="1"/>
      <c r="U709" s="1"/>
      <c r="V709" s="1"/>
      <c r="W709" s="1"/>
    </row>
    <row r="710" spans="1:23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1"/>
      <c r="R710" s="1"/>
      <c r="S710" s="1"/>
      <c r="T710" s="1"/>
      <c r="U710" s="1"/>
      <c r="V710" s="1"/>
      <c r="W710" s="1"/>
    </row>
    <row r="711" spans="1:23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1"/>
      <c r="R711" s="1"/>
      <c r="S711" s="1"/>
      <c r="T711" s="1"/>
      <c r="U711" s="1"/>
      <c r="V711" s="1"/>
      <c r="W711" s="1"/>
    </row>
    <row r="712" spans="1:23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1"/>
      <c r="R712" s="1"/>
      <c r="S712" s="1"/>
      <c r="T712" s="1"/>
      <c r="U712" s="1"/>
      <c r="V712" s="1"/>
      <c r="W712" s="1"/>
    </row>
    <row r="713" spans="1:23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1"/>
      <c r="R713" s="1"/>
      <c r="S713" s="1"/>
      <c r="T713" s="1"/>
      <c r="U713" s="1"/>
      <c r="V713" s="1"/>
      <c r="W713" s="1"/>
    </row>
    <row r="714" spans="1:23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1"/>
      <c r="R714" s="1"/>
      <c r="S714" s="1"/>
      <c r="T714" s="1"/>
      <c r="U714" s="1"/>
      <c r="V714" s="1"/>
      <c r="W714" s="1"/>
    </row>
    <row r="715" spans="1:23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1"/>
      <c r="R715" s="1"/>
      <c r="S715" s="1"/>
      <c r="T715" s="1"/>
      <c r="U715" s="1"/>
      <c r="V715" s="1"/>
      <c r="W715" s="1"/>
    </row>
    <row r="716" spans="1:23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1"/>
      <c r="R716" s="1"/>
      <c r="S716" s="1"/>
      <c r="T716" s="1"/>
      <c r="U716" s="1"/>
      <c r="V716" s="1"/>
      <c r="W716" s="1"/>
    </row>
    <row r="717" spans="1:23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1"/>
      <c r="R717" s="1"/>
      <c r="S717" s="1"/>
      <c r="T717" s="1"/>
      <c r="U717" s="1"/>
      <c r="V717" s="1"/>
      <c r="W717" s="1"/>
    </row>
    <row r="718" spans="1:23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1"/>
      <c r="R718" s="1"/>
      <c r="S718" s="1"/>
      <c r="T718" s="1"/>
      <c r="U718" s="1"/>
      <c r="V718" s="1"/>
      <c r="W718" s="1"/>
    </row>
    <row r="719" spans="1:23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1"/>
      <c r="R719" s="1"/>
      <c r="S719" s="1"/>
      <c r="T719" s="1"/>
      <c r="U719" s="1"/>
      <c r="V719" s="1"/>
      <c r="W719" s="1"/>
    </row>
    <row r="720" spans="1:23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1"/>
      <c r="R720" s="1"/>
      <c r="S720" s="1"/>
      <c r="T720" s="1"/>
      <c r="U720" s="1"/>
      <c r="V720" s="1"/>
      <c r="W720" s="1"/>
    </row>
    <row r="721" spans="1:23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1"/>
      <c r="R721" s="1"/>
      <c r="S721" s="1"/>
      <c r="T721" s="1"/>
      <c r="U721" s="1"/>
      <c r="V721" s="1"/>
      <c r="W721" s="1"/>
    </row>
    <row r="722" spans="1:23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1"/>
      <c r="R722" s="1"/>
      <c r="S722" s="1"/>
      <c r="T722" s="1"/>
      <c r="U722" s="1"/>
      <c r="V722" s="1"/>
      <c r="W722" s="1"/>
    </row>
    <row r="723" spans="1:23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1"/>
      <c r="R723" s="1"/>
      <c r="S723" s="1"/>
      <c r="T723" s="1"/>
      <c r="U723" s="1"/>
      <c r="V723" s="1"/>
      <c r="W723" s="1"/>
    </row>
    <row r="724" spans="1:23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1"/>
      <c r="R724" s="1"/>
      <c r="S724" s="1"/>
      <c r="T724" s="1"/>
      <c r="U724" s="1"/>
      <c r="V724" s="1"/>
      <c r="W724" s="1"/>
    </row>
    <row r="725" spans="1:23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1"/>
      <c r="R725" s="1"/>
      <c r="S725" s="1"/>
      <c r="T725" s="1"/>
      <c r="U725" s="1"/>
      <c r="V725" s="1"/>
      <c r="W725" s="1"/>
    </row>
    <row r="726" spans="1:23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1"/>
      <c r="R726" s="1"/>
      <c r="S726" s="1"/>
      <c r="T726" s="1"/>
      <c r="U726" s="1"/>
      <c r="V726" s="1"/>
      <c r="W726" s="1"/>
    </row>
    <row r="727" spans="1:23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1"/>
      <c r="R727" s="1"/>
      <c r="S727" s="1"/>
      <c r="T727" s="1"/>
      <c r="U727" s="1"/>
      <c r="V727" s="1"/>
      <c r="W727" s="1"/>
    </row>
    <row r="728" spans="1:23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1"/>
      <c r="R728" s="1"/>
      <c r="S728" s="1"/>
      <c r="T728" s="1"/>
      <c r="U728" s="1"/>
      <c r="V728" s="1"/>
      <c r="W728" s="1"/>
    </row>
    <row r="729" spans="1:23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1"/>
      <c r="R729" s="1"/>
      <c r="S729" s="1"/>
      <c r="T729" s="1"/>
      <c r="U729" s="1"/>
      <c r="V729" s="1"/>
      <c r="W729" s="1"/>
    </row>
    <row r="730" spans="1:23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1"/>
      <c r="R730" s="1"/>
      <c r="S730" s="1"/>
      <c r="T730" s="1"/>
      <c r="U730" s="1"/>
      <c r="V730" s="1"/>
      <c r="W730" s="1"/>
    </row>
    <row r="731" spans="1:23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1"/>
      <c r="R731" s="1"/>
      <c r="S731" s="1"/>
      <c r="T731" s="1"/>
      <c r="U731" s="1"/>
      <c r="V731" s="1"/>
      <c r="W731" s="1"/>
    </row>
    <row r="732" spans="1:23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1"/>
      <c r="R732" s="1"/>
      <c r="S732" s="1"/>
      <c r="T732" s="1"/>
      <c r="U732" s="1"/>
      <c r="V732" s="1"/>
      <c r="W732" s="1"/>
    </row>
    <row r="733" spans="1:23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1"/>
      <c r="R733" s="1"/>
      <c r="S733" s="1"/>
      <c r="T733" s="1"/>
      <c r="U733" s="1"/>
      <c r="V733" s="1"/>
      <c r="W733" s="1"/>
    </row>
    <row r="734" spans="1:23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1"/>
      <c r="R734" s="1"/>
      <c r="S734" s="1"/>
      <c r="T734" s="1"/>
      <c r="U734" s="1"/>
      <c r="V734" s="1"/>
      <c r="W734" s="1"/>
    </row>
    <row r="735" spans="1:23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1"/>
      <c r="R735" s="1"/>
      <c r="S735" s="1"/>
      <c r="T735" s="1"/>
      <c r="U735" s="1"/>
      <c r="V735" s="1"/>
      <c r="W735" s="1"/>
    </row>
    <row r="736" spans="1:23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1"/>
      <c r="R736" s="1"/>
      <c r="S736" s="1"/>
      <c r="T736" s="1"/>
      <c r="U736" s="1"/>
      <c r="V736" s="1"/>
      <c r="W736" s="1"/>
    </row>
    <row r="737" spans="1:23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1"/>
      <c r="R737" s="1"/>
      <c r="S737" s="1"/>
      <c r="T737" s="1"/>
      <c r="U737" s="1"/>
      <c r="V737" s="1"/>
      <c r="W737" s="1"/>
    </row>
    <row r="738" spans="1:23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1"/>
      <c r="R738" s="1"/>
      <c r="S738" s="1"/>
      <c r="T738" s="1"/>
      <c r="U738" s="1"/>
      <c r="V738" s="1"/>
      <c r="W738" s="1"/>
    </row>
    <row r="739" spans="1:23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1"/>
      <c r="R739" s="1"/>
      <c r="S739" s="1"/>
      <c r="T739" s="1"/>
      <c r="U739" s="1"/>
      <c r="V739" s="1"/>
      <c r="W739" s="1"/>
    </row>
    <row r="740" spans="1:23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1"/>
      <c r="R740" s="1"/>
      <c r="S740" s="1"/>
      <c r="T740" s="1"/>
      <c r="U740" s="1"/>
      <c r="V740" s="1"/>
      <c r="W740" s="1"/>
    </row>
    <row r="741" spans="1:23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1"/>
      <c r="R741" s="1"/>
      <c r="S741" s="1"/>
      <c r="T741" s="1"/>
      <c r="U741" s="1"/>
      <c r="V741" s="1"/>
      <c r="W741" s="1"/>
    </row>
    <row r="742" spans="1:23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1"/>
      <c r="R742" s="1"/>
      <c r="S742" s="1"/>
      <c r="T742" s="1"/>
      <c r="U742" s="1"/>
      <c r="V742" s="1"/>
      <c r="W742" s="1"/>
    </row>
    <row r="743" spans="1:23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1"/>
      <c r="R743" s="1"/>
      <c r="S743" s="1"/>
      <c r="T743" s="1"/>
      <c r="U743" s="1"/>
      <c r="V743" s="1"/>
      <c r="W743" s="1"/>
    </row>
    <row r="744" spans="1:23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1"/>
      <c r="R744" s="1"/>
      <c r="S744" s="1"/>
      <c r="T744" s="1"/>
      <c r="U744" s="1"/>
      <c r="V744" s="1"/>
      <c r="W744" s="1"/>
    </row>
    <row r="745" spans="1:23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1"/>
      <c r="R745" s="1"/>
      <c r="S745" s="1"/>
      <c r="T745" s="1"/>
      <c r="U745" s="1"/>
      <c r="V745" s="1"/>
      <c r="W745" s="1"/>
    </row>
    <row r="746" spans="1:23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1"/>
      <c r="R746" s="1"/>
      <c r="S746" s="1"/>
      <c r="T746" s="1"/>
      <c r="U746" s="1"/>
      <c r="V746" s="1"/>
      <c r="W746" s="1"/>
    </row>
    <row r="747" spans="1:23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1"/>
      <c r="R747" s="1"/>
      <c r="S747" s="1"/>
      <c r="T747" s="1"/>
      <c r="U747" s="1"/>
      <c r="V747" s="1"/>
      <c r="W747" s="1"/>
    </row>
    <row r="748" spans="1:23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1"/>
      <c r="R748" s="1"/>
      <c r="S748" s="1"/>
      <c r="T748" s="1"/>
      <c r="U748" s="1"/>
      <c r="V748" s="1"/>
      <c r="W748" s="1"/>
    </row>
    <row r="749" spans="1:23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1"/>
      <c r="R749" s="1"/>
      <c r="S749" s="1"/>
      <c r="T749" s="1"/>
      <c r="U749" s="1"/>
      <c r="V749" s="1"/>
      <c r="W749" s="1"/>
    </row>
    <row r="750" spans="1:23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1"/>
      <c r="R750" s="1"/>
      <c r="S750" s="1"/>
      <c r="T750" s="1"/>
      <c r="U750" s="1"/>
      <c r="V750" s="1"/>
      <c r="W750" s="1"/>
    </row>
    <row r="751" spans="1:23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1"/>
      <c r="R751" s="1"/>
      <c r="S751" s="1"/>
      <c r="T751" s="1"/>
      <c r="U751" s="1"/>
      <c r="V751" s="1"/>
      <c r="W751" s="1"/>
    </row>
    <row r="752" spans="1:23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1"/>
      <c r="R752" s="1"/>
      <c r="S752" s="1"/>
      <c r="T752" s="1"/>
      <c r="U752" s="1"/>
      <c r="V752" s="1"/>
      <c r="W752" s="1"/>
    </row>
    <row r="753" spans="1:23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1"/>
      <c r="R753" s="1"/>
      <c r="S753" s="1"/>
      <c r="T753" s="1"/>
      <c r="U753" s="1"/>
      <c r="V753" s="1"/>
      <c r="W753" s="1"/>
    </row>
    <row r="754" spans="1:23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1"/>
      <c r="R754" s="1"/>
      <c r="S754" s="1"/>
      <c r="T754" s="1"/>
      <c r="U754" s="1"/>
      <c r="V754" s="1"/>
      <c r="W754" s="1"/>
    </row>
    <row r="755" spans="1:23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1"/>
      <c r="R755" s="1"/>
      <c r="S755" s="1"/>
      <c r="T755" s="1"/>
      <c r="U755" s="1"/>
      <c r="V755" s="1"/>
      <c r="W755" s="1"/>
    </row>
    <row r="756" spans="1:23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1"/>
      <c r="R756" s="1"/>
      <c r="S756" s="1"/>
      <c r="T756" s="1"/>
      <c r="U756" s="1"/>
      <c r="V756" s="1"/>
      <c r="W756" s="1"/>
    </row>
    <row r="757" spans="1:23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1"/>
      <c r="R757" s="1"/>
      <c r="S757" s="1"/>
      <c r="T757" s="1"/>
      <c r="U757" s="1"/>
      <c r="V757" s="1"/>
      <c r="W757" s="1"/>
    </row>
    <row r="758" spans="1:23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1"/>
      <c r="R758" s="1"/>
      <c r="S758" s="1"/>
      <c r="T758" s="1"/>
      <c r="U758" s="1"/>
      <c r="V758" s="1"/>
      <c r="W758" s="1"/>
    </row>
    <row r="759" spans="1:23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1"/>
      <c r="R759" s="1"/>
      <c r="S759" s="1"/>
      <c r="T759" s="1"/>
      <c r="U759" s="1"/>
      <c r="V759" s="1"/>
      <c r="W759" s="1"/>
    </row>
    <row r="760" spans="1:23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1"/>
      <c r="R760" s="1"/>
      <c r="S760" s="1"/>
      <c r="T760" s="1"/>
      <c r="U760" s="1"/>
      <c r="V760" s="1"/>
      <c r="W760" s="1"/>
    </row>
    <row r="761" spans="1:23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1"/>
      <c r="R761" s="1"/>
      <c r="S761" s="1"/>
      <c r="T761" s="1"/>
      <c r="U761" s="1"/>
      <c r="V761" s="1"/>
      <c r="W761" s="1"/>
    </row>
    <row r="762" spans="1:23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1"/>
      <c r="R762" s="1"/>
      <c r="S762" s="1"/>
      <c r="T762" s="1"/>
      <c r="U762" s="1"/>
      <c r="V762" s="1"/>
      <c r="W762" s="1"/>
    </row>
    <row r="763" spans="1:23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1"/>
      <c r="R763" s="1"/>
      <c r="S763" s="1"/>
      <c r="T763" s="1"/>
      <c r="U763" s="1"/>
      <c r="V763" s="1"/>
      <c r="W763" s="1"/>
    </row>
    <row r="764" spans="1:23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1"/>
      <c r="R764" s="1"/>
      <c r="S764" s="1"/>
      <c r="T764" s="1"/>
      <c r="U764" s="1"/>
      <c r="V764" s="1"/>
      <c r="W764" s="1"/>
    </row>
    <row r="765" spans="1:23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1"/>
      <c r="R765" s="1"/>
      <c r="S765" s="1"/>
      <c r="T765" s="1"/>
      <c r="U765" s="1"/>
      <c r="V765" s="1"/>
      <c r="W765" s="1"/>
    </row>
    <row r="766" spans="1:23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1"/>
      <c r="R766" s="1"/>
      <c r="S766" s="1"/>
      <c r="T766" s="1"/>
      <c r="U766" s="1"/>
      <c r="V766" s="1"/>
      <c r="W766" s="1"/>
    </row>
    <row r="767" spans="1:23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1"/>
      <c r="R767" s="1"/>
      <c r="S767" s="1"/>
      <c r="T767" s="1"/>
      <c r="U767" s="1"/>
      <c r="V767" s="1"/>
      <c r="W767" s="1"/>
    </row>
    <row r="768" spans="1:23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1"/>
      <c r="R768" s="1"/>
      <c r="S768" s="1"/>
      <c r="T768" s="1"/>
      <c r="U768" s="1"/>
      <c r="V768" s="1"/>
      <c r="W768" s="1"/>
    </row>
    <row r="769" spans="1:23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1"/>
      <c r="R769" s="1"/>
      <c r="S769" s="1"/>
      <c r="T769" s="1"/>
      <c r="U769" s="1"/>
      <c r="V769" s="1"/>
      <c r="W769" s="1"/>
    </row>
    <row r="770" spans="1:23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1"/>
      <c r="R770" s="1"/>
      <c r="S770" s="1"/>
      <c r="T770" s="1"/>
      <c r="U770" s="1"/>
      <c r="V770" s="1"/>
      <c r="W770" s="1"/>
    </row>
    <row r="771" spans="1:23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1"/>
      <c r="R771" s="1"/>
      <c r="S771" s="1"/>
      <c r="T771" s="1"/>
      <c r="U771" s="1"/>
      <c r="V771" s="1"/>
      <c r="W771" s="1"/>
    </row>
    <row r="772" spans="1:23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1"/>
      <c r="R772" s="1"/>
      <c r="S772" s="1"/>
      <c r="T772" s="1"/>
      <c r="U772" s="1"/>
      <c r="V772" s="1"/>
      <c r="W772" s="1"/>
    </row>
    <row r="773" spans="1:23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1"/>
      <c r="R773" s="1"/>
      <c r="S773" s="1"/>
      <c r="T773" s="1"/>
      <c r="U773" s="1"/>
      <c r="V773" s="1"/>
      <c r="W773" s="1"/>
    </row>
    <row r="774" spans="1:23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1"/>
      <c r="R774" s="1"/>
      <c r="S774" s="1"/>
      <c r="T774" s="1"/>
      <c r="U774" s="1"/>
      <c r="V774" s="1"/>
      <c r="W774" s="1"/>
    </row>
    <row r="775" spans="1:23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1"/>
      <c r="R775" s="1"/>
      <c r="S775" s="1"/>
      <c r="T775" s="1"/>
      <c r="U775" s="1"/>
      <c r="V775" s="1"/>
      <c r="W775" s="1"/>
    </row>
    <row r="776" spans="1:23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1"/>
      <c r="R776" s="1"/>
      <c r="S776" s="1"/>
      <c r="T776" s="1"/>
      <c r="U776" s="1"/>
      <c r="V776" s="1"/>
      <c r="W776" s="1"/>
    </row>
    <row r="777" spans="1:23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1"/>
      <c r="R777" s="1"/>
      <c r="S777" s="1"/>
      <c r="T777" s="1"/>
      <c r="U777" s="1"/>
      <c r="V777" s="1"/>
      <c r="W777" s="1"/>
    </row>
    <row r="778" spans="1:23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1"/>
      <c r="R778" s="1"/>
      <c r="S778" s="1"/>
      <c r="T778" s="1"/>
      <c r="U778" s="1"/>
      <c r="V778" s="1"/>
      <c r="W778" s="1"/>
    </row>
    <row r="779" spans="1:23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1"/>
      <c r="R779" s="1"/>
      <c r="S779" s="1"/>
      <c r="T779" s="1"/>
      <c r="U779" s="1"/>
      <c r="V779" s="1"/>
      <c r="W779" s="1"/>
    </row>
    <row r="780" spans="1:23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1"/>
      <c r="R780" s="1"/>
      <c r="S780" s="1"/>
      <c r="T780" s="1"/>
      <c r="U780" s="1"/>
      <c r="V780" s="1"/>
      <c r="W780" s="1"/>
    </row>
    <row r="781" spans="1:23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1"/>
      <c r="R781" s="1"/>
      <c r="S781" s="1"/>
      <c r="T781" s="1"/>
      <c r="U781" s="1"/>
      <c r="V781" s="1"/>
      <c r="W781" s="1"/>
    </row>
    <row r="782" spans="1:23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1"/>
      <c r="R782" s="1"/>
      <c r="S782" s="1"/>
      <c r="T782" s="1"/>
      <c r="U782" s="1"/>
      <c r="V782" s="1"/>
      <c r="W782" s="1"/>
    </row>
    <row r="783" spans="1:23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1"/>
      <c r="R783" s="1"/>
      <c r="S783" s="1"/>
      <c r="T783" s="1"/>
      <c r="U783" s="1"/>
      <c r="V783" s="1"/>
      <c r="W783" s="1"/>
    </row>
    <row r="784" spans="1:23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1"/>
      <c r="R784" s="1"/>
      <c r="S784" s="1"/>
      <c r="T784" s="1"/>
      <c r="U784" s="1"/>
      <c r="V784" s="1"/>
      <c r="W784" s="1"/>
    </row>
    <row r="785" spans="1:23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1"/>
      <c r="R785" s="1"/>
      <c r="S785" s="1"/>
      <c r="T785" s="1"/>
      <c r="U785" s="1"/>
      <c r="V785" s="1"/>
      <c r="W785" s="1"/>
    </row>
    <row r="786" spans="1:23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1"/>
      <c r="R786" s="1"/>
      <c r="S786" s="1"/>
      <c r="T786" s="1"/>
      <c r="U786" s="1"/>
      <c r="V786" s="1"/>
      <c r="W786" s="1"/>
    </row>
    <row r="787" spans="1:23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1"/>
      <c r="R787" s="1"/>
      <c r="S787" s="1"/>
      <c r="T787" s="1"/>
      <c r="U787" s="1"/>
      <c r="V787" s="1"/>
      <c r="W787" s="1"/>
    </row>
    <row r="788" spans="1:23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1"/>
      <c r="R788" s="1"/>
      <c r="S788" s="1"/>
      <c r="T788" s="1"/>
      <c r="U788" s="1"/>
      <c r="V788" s="1"/>
      <c r="W788" s="1"/>
    </row>
    <row r="789" spans="1:23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1"/>
      <c r="R789" s="1"/>
      <c r="S789" s="1"/>
      <c r="T789" s="1"/>
      <c r="U789" s="1"/>
      <c r="V789" s="1"/>
      <c r="W789" s="1"/>
    </row>
    <row r="790" spans="1:23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1"/>
      <c r="R790" s="1"/>
      <c r="S790" s="1"/>
      <c r="T790" s="1"/>
      <c r="U790" s="1"/>
      <c r="V790" s="1"/>
      <c r="W790" s="1"/>
    </row>
    <row r="791" spans="1:23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1"/>
      <c r="R791" s="1"/>
      <c r="S791" s="1"/>
      <c r="T791" s="1"/>
      <c r="U791" s="1"/>
      <c r="V791" s="1"/>
      <c r="W791" s="1"/>
    </row>
    <row r="792" spans="1:23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1"/>
      <c r="R792" s="1"/>
      <c r="S792" s="1"/>
      <c r="T792" s="1"/>
      <c r="U792" s="1"/>
      <c r="V792" s="1"/>
      <c r="W792" s="1"/>
    </row>
    <row r="793" spans="1:23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1"/>
      <c r="R793" s="1"/>
      <c r="S793" s="1"/>
      <c r="T793" s="1"/>
      <c r="U793" s="1"/>
      <c r="V793" s="1"/>
      <c r="W793" s="1"/>
    </row>
    <row r="794" spans="1:23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1"/>
      <c r="R794" s="1"/>
      <c r="S794" s="1"/>
      <c r="T794" s="1"/>
      <c r="U794" s="1"/>
      <c r="V794" s="1"/>
      <c r="W794" s="1"/>
    </row>
    <row r="795" spans="1:23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1"/>
      <c r="R795" s="1"/>
      <c r="S795" s="1"/>
      <c r="T795" s="1"/>
      <c r="U795" s="1"/>
      <c r="V795" s="1"/>
      <c r="W795" s="1"/>
    </row>
    <row r="796" spans="1:23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1"/>
      <c r="R796" s="1"/>
      <c r="S796" s="1"/>
      <c r="T796" s="1"/>
      <c r="U796" s="1"/>
      <c r="V796" s="1"/>
      <c r="W796" s="1"/>
    </row>
    <row r="797" spans="1:23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1"/>
      <c r="R797" s="1"/>
      <c r="S797" s="1"/>
      <c r="T797" s="1"/>
      <c r="U797" s="1"/>
      <c r="V797" s="1"/>
      <c r="W797" s="1"/>
    </row>
    <row r="798" spans="1:23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1"/>
      <c r="R798" s="1"/>
      <c r="S798" s="1"/>
      <c r="T798" s="1"/>
      <c r="U798" s="1"/>
      <c r="V798" s="1"/>
      <c r="W798" s="1"/>
    </row>
    <row r="799" spans="1:23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1"/>
      <c r="R799" s="1"/>
      <c r="S799" s="1"/>
      <c r="T799" s="1"/>
      <c r="U799" s="1"/>
      <c r="V799" s="1"/>
      <c r="W799" s="1"/>
    </row>
    <row r="800" spans="1:23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1"/>
      <c r="R800" s="1"/>
      <c r="S800" s="1"/>
      <c r="T800" s="1"/>
      <c r="U800" s="1"/>
      <c r="V800" s="1"/>
      <c r="W800" s="1"/>
    </row>
    <row r="801" spans="1:23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1"/>
      <c r="R801" s="1"/>
      <c r="S801" s="1"/>
      <c r="T801" s="1"/>
      <c r="U801" s="1"/>
      <c r="V801" s="1"/>
      <c r="W801" s="1"/>
    </row>
    <row r="802" spans="1:23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1"/>
      <c r="R802" s="1"/>
      <c r="S802" s="1"/>
      <c r="T802" s="1"/>
      <c r="U802" s="1"/>
      <c r="V802" s="1"/>
      <c r="W802" s="1"/>
    </row>
    <row r="803" spans="1:23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1"/>
      <c r="R803" s="1"/>
      <c r="S803" s="1"/>
      <c r="T803" s="1"/>
      <c r="U803" s="1"/>
      <c r="V803" s="1"/>
      <c r="W803" s="1"/>
    </row>
    <row r="804" spans="1:23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1"/>
      <c r="R804" s="1"/>
      <c r="S804" s="1"/>
      <c r="T804" s="1"/>
      <c r="U804" s="1"/>
      <c r="V804" s="1"/>
      <c r="W804" s="1"/>
    </row>
    <row r="805" spans="1:23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1"/>
      <c r="R805" s="1"/>
      <c r="S805" s="1"/>
      <c r="T805" s="1"/>
      <c r="U805" s="1"/>
      <c r="V805" s="1"/>
      <c r="W805" s="1"/>
    </row>
    <row r="806" spans="1:23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1"/>
      <c r="R806" s="1"/>
      <c r="S806" s="1"/>
      <c r="T806" s="1"/>
      <c r="U806" s="1"/>
      <c r="V806" s="1"/>
      <c r="W806" s="1"/>
    </row>
    <row r="807" spans="1:23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1"/>
      <c r="R807" s="1"/>
      <c r="S807" s="1"/>
      <c r="T807" s="1"/>
      <c r="U807" s="1"/>
      <c r="V807" s="1"/>
      <c r="W807" s="1"/>
    </row>
    <row r="808" spans="1:23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1"/>
      <c r="R808" s="1"/>
      <c r="S808" s="1"/>
      <c r="T808" s="1"/>
      <c r="U808" s="1"/>
      <c r="V808" s="1"/>
      <c r="W808" s="1"/>
    </row>
    <row r="809" spans="1:23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1"/>
      <c r="R809" s="1"/>
      <c r="S809" s="1"/>
      <c r="T809" s="1"/>
      <c r="U809" s="1"/>
      <c r="V809" s="1"/>
      <c r="W809" s="1"/>
    </row>
    <row r="810" spans="1:23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1"/>
      <c r="R810" s="1"/>
      <c r="S810" s="1"/>
      <c r="T810" s="1"/>
      <c r="U810" s="1"/>
      <c r="V810" s="1"/>
      <c r="W810" s="1"/>
    </row>
    <row r="811" spans="1:23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1"/>
      <c r="R811" s="1"/>
      <c r="S811" s="1"/>
      <c r="T811" s="1"/>
      <c r="U811" s="1"/>
      <c r="V811" s="1"/>
      <c r="W811" s="1"/>
    </row>
    <row r="812" spans="1:23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1"/>
      <c r="R812" s="1"/>
      <c r="S812" s="1"/>
      <c r="T812" s="1"/>
      <c r="U812" s="1"/>
      <c r="V812" s="1"/>
      <c r="W812" s="1"/>
    </row>
    <row r="813" spans="1:23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1"/>
      <c r="R813" s="1"/>
      <c r="S813" s="1"/>
      <c r="T813" s="1"/>
      <c r="U813" s="1"/>
      <c r="V813" s="1"/>
      <c r="W813" s="1"/>
    </row>
    <row r="814" spans="1:23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1"/>
      <c r="R814" s="1"/>
      <c r="S814" s="1"/>
      <c r="T814" s="1"/>
      <c r="U814" s="1"/>
      <c r="V814" s="1"/>
      <c r="W814" s="1"/>
    </row>
    <row r="815" spans="1:23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1"/>
      <c r="R815" s="1"/>
      <c r="S815" s="1"/>
      <c r="T815" s="1"/>
      <c r="U815" s="1"/>
      <c r="V815" s="1"/>
      <c r="W815" s="1"/>
    </row>
    <row r="816" spans="1:23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1"/>
      <c r="R816" s="1"/>
      <c r="S816" s="1"/>
      <c r="T816" s="1"/>
      <c r="U816" s="1"/>
      <c r="V816" s="1"/>
      <c r="W816" s="1"/>
    </row>
    <row r="817" spans="1:23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1"/>
      <c r="R817" s="1"/>
      <c r="S817" s="1"/>
      <c r="T817" s="1"/>
      <c r="U817" s="1"/>
      <c r="V817" s="1"/>
      <c r="W817" s="1"/>
    </row>
    <row r="818" spans="1:23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1"/>
      <c r="R818" s="1"/>
      <c r="S818" s="1"/>
      <c r="T818" s="1"/>
      <c r="U818" s="1"/>
      <c r="V818" s="1"/>
      <c r="W818" s="1"/>
    </row>
    <row r="819" spans="1:23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1"/>
      <c r="R819" s="1"/>
      <c r="S819" s="1"/>
      <c r="T819" s="1"/>
      <c r="U819" s="1"/>
      <c r="V819" s="1"/>
      <c r="W819" s="1"/>
    </row>
    <row r="820" spans="1:23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1"/>
      <c r="R820" s="1"/>
      <c r="S820" s="1"/>
      <c r="T820" s="1"/>
      <c r="U820" s="1"/>
      <c r="V820" s="1"/>
      <c r="W820" s="1"/>
    </row>
    <row r="821" spans="1:23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1"/>
      <c r="R821" s="1"/>
      <c r="S821" s="1"/>
      <c r="T821" s="1"/>
      <c r="U821" s="1"/>
      <c r="V821" s="1"/>
      <c r="W821" s="1"/>
    </row>
    <row r="822" spans="1:23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1"/>
      <c r="R822" s="1"/>
      <c r="S822" s="1"/>
      <c r="T822" s="1"/>
      <c r="U822" s="1"/>
      <c r="V822" s="1"/>
      <c r="W822" s="1"/>
    </row>
    <row r="823" spans="1:23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1"/>
      <c r="R823" s="1"/>
      <c r="S823" s="1"/>
      <c r="T823" s="1"/>
      <c r="U823" s="1"/>
      <c r="V823" s="1"/>
      <c r="W823" s="1"/>
    </row>
    <row r="824" spans="1:23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1"/>
      <c r="R824" s="1"/>
      <c r="S824" s="1"/>
      <c r="T824" s="1"/>
      <c r="U824" s="1"/>
      <c r="V824" s="1"/>
      <c r="W824" s="1"/>
    </row>
    <row r="825" spans="1:23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1"/>
      <c r="R825" s="1"/>
      <c r="S825" s="1"/>
      <c r="T825" s="1"/>
      <c r="U825" s="1"/>
      <c r="V825" s="1"/>
      <c r="W825" s="1"/>
    </row>
    <row r="826" spans="1:23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1"/>
      <c r="R826" s="1"/>
      <c r="S826" s="1"/>
      <c r="T826" s="1"/>
      <c r="U826" s="1"/>
      <c r="V826" s="1"/>
      <c r="W826" s="1"/>
    </row>
    <row r="827" spans="1:23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1"/>
      <c r="R827" s="1"/>
      <c r="S827" s="1"/>
      <c r="T827" s="1"/>
      <c r="U827" s="1"/>
      <c r="V827" s="1"/>
      <c r="W827" s="1"/>
    </row>
    <row r="828" spans="1:23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1"/>
      <c r="R828" s="1"/>
      <c r="S828" s="1"/>
      <c r="T828" s="1"/>
      <c r="U828" s="1"/>
      <c r="V828" s="1"/>
      <c r="W828" s="1"/>
    </row>
    <row r="829" spans="1:23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1"/>
      <c r="R829" s="1"/>
      <c r="S829" s="1"/>
      <c r="T829" s="1"/>
      <c r="U829" s="1"/>
      <c r="V829" s="1"/>
      <c r="W829" s="1"/>
    </row>
    <row r="830" spans="1:23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1"/>
      <c r="R830" s="1"/>
      <c r="S830" s="1"/>
      <c r="T830" s="1"/>
      <c r="U830" s="1"/>
      <c r="V830" s="1"/>
      <c r="W830" s="1"/>
    </row>
    <row r="831" spans="1:23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1"/>
      <c r="R831" s="1"/>
      <c r="S831" s="1"/>
      <c r="T831" s="1"/>
      <c r="U831" s="1"/>
      <c r="V831" s="1"/>
      <c r="W831" s="1"/>
    </row>
    <row r="832" spans="1:23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1"/>
      <c r="R832" s="1"/>
      <c r="S832" s="1"/>
      <c r="T832" s="1"/>
      <c r="U832" s="1"/>
      <c r="V832" s="1"/>
      <c r="W832" s="1"/>
    </row>
    <row r="833" spans="1:23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1"/>
      <c r="R833" s="1"/>
      <c r="S833" s="1"/>
      <c r="T833" s="1"/>
      <c r="U833" s="1"/>
      <c r="V833" s="1"/>
      <c r="W833" s="1"/>
    </row>
    <row r="834" spans="1:23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1"/>
      <c r="R834" s="1"/>
      <c r="S834" s="1"/>
      <c r="T834" s="1"/>
      <c r="U834" s="1"/>
      <c r="V834" s="1"/>
      <c r="W834" s="1"/>
    </row>
    <row r="835" spans="1:23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1"/>
      <c r="R835" s="1"/>
      <c r="S835" s="1"/>
      <c r="T835" s="1"/>
      <c r="U835" s="1"/>
      <c r="V835" s="1"/>
      <c r="W835" s="1"/>
    </row>
    <row r="836" spans="1:23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1"/>
      <c r="R836" s="1"/>
      <c r="S836" s="1"/>
      <c r="T836" s="1"/>
      <c r="U836" s="1"/>
      <c r="V836" s="1"/>
      <c r="W836" s="1"/>
    </row>
    <row r="837" spans="1:23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1"/>
      <c r="R837" s="1"/>
      <c r="S837" s="1"/>
      <c r="T837" s="1"/>
      <c r="U837" s="1"/>
      <c r="V837" s="1"/>
      <c r="W837" s="1"/>
    </row>
    <row r="838" spans="1:23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1"/>
      <c r="R838" s="1"/>
      <c r="S838" s="1"/>
      <c r="T838" s="1"/>
      <c r="U838" s="1"/>
      <c r="V838" s="1"/>
      <c r="W838" s="1"/>
    </row>
    <row r="839" spans="1:23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1"/>
      <c r="R839" s="1"/>
      <c r="S839" s="1"/>
      <c r="T839" s="1"/>
      <c r="U839" s="1"/>
      <c r="V839" s="1"/>
      <c r="W839" s="1"/>
    </row>
    <row r="840" spans="1:23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1"/>
      <c r="R840" s="1"/>
      <c r="S840" s="1"/>
      <c r="T840" s="1"/>
      <c r="U840" s="1"/>
      <c r="V840" s="1"/>
      <c r="W840" s="1"/>
    </row>
    <row r="841" spans="1:23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1"/>
      <c r="R841" s="1"/>
      <c r="S841" s="1"/>
      <c r="T841" s="1"/>
      <c r="U841" s="1"/>
      <c r="V841" s="1"/>
      <c r="W841" s="1"/>
    </row>
    <row r="842" spans="1:23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1"/>
      <c r="R842" s="1"/>
      <c r="S842" s="1"/>
      <c r="T842" s="1"/>
      <c r="U842" s="1"/>
      <c r="V842" s="1"/>
      <c r="W842" s="1"/>
    </row>
    <row r="843" spans="1:23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1"/>
      <c r="R843" s="1"/>
      <c r="S843" s="1"/>
      <c r="T843" s="1"/>
      <c r="U843" s="1"/>
      <c r="V843" s="1"/>
      <c r="W843" s="1"/>
    </row>
    <row r="844" spans="1:23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1"/>
      <c r="R844" s="1"/>
      <c r="S844" s="1"/>
      <c r="T844" s="1"/>
      <c r="U844" s="1"/>
      <c r="V844" s="1"/>
      <c r="W844" s="1"/>
    </row>
    <row r="845" spans="1:23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1"/>
      <c r="R845" s="1"/>
      <c r="S845" s="1"/>
      <c r="T845" s="1"/>
      <c r="U845" s="1"/>
      <c r="V845" s="1"/>
      <c r="W845" s="1"/>
    </row>
    <row r="846" spans="1:23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1"/>
      <c r="R846" s="1"/>
      <c r="S846" s="1"/>
      <c r="T846" s="1"/>
      <c r="U846" s="1"/>
      <c r="V846" s="1"/>
      <c r="W846" s="1"/>
    </row>
    <row r="847" spans="1:23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1"/>
      <c r="R847" s="1"/>
      <c r="S847" s="1"/>
      <c r="T847" s="1"/>
      <c r="U847" s="1"/>
      <c r="V847" s="1"/>
      <c r="W847" s="1"/>
    </row>
    <row r="848" spans="1:23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1"/>
      <c r="R848" s="1"/>
      <c r="S848" s="1"/>
      <c r="T848" s="1"/>
      <c r="U848" s="1"/>
      <c r="V848" s="1"/>
      <c r="W848" s="1"/>
    </row>
    <row r="849" spans="1:23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1"/>
      <c r="R849" s="1"/>
      <c r="S849" s="1"/>
      <c r="T849" s="1"/>
      <c r="U849" s="1"/>
      <c r="V849" s="1"/>
      <c r="W849" s="1"/>
    </row>
    <row r="850" spans="1:23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1"/>
      <c r="R850" s="1"/>
      <c r="S850" s="1"/>
      <c r="T850" s="1"/>
      <c r="U850" s="1"/>
      <c r="V850" s="1"/>
      <c r="W850" s="1"/>
    </row>
    <row r="851" spans="1:23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1"/>
      <c r="R851" s="1"/>
      <c r="S851" s="1"/>
      <c r="T851" s="1"/>
      <c r="U851" s="1"/>
      <c r="V851" s="1"/>
      <c r="W851" s="1"/>
    </row>
    <row r="852" spans="1:23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1"/>
      <c r="R852" s="1"/>
      <c r="S852" s="1"/>
      <c r="T852" s="1"/>
      <c r="U852" s="1"/>
      <c r="V852" s="1"/>
      <c r="W852" s="1"/>
    </row>
    <row r="853" spans="1:23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1"/>
      <c r="R853" s="1"/>
      <c r="S853" s="1"/>
      <c r="T853" s="1"/>
      <c r="U853" s="1"/>
      <c r="V853" s="1"/>
      <c r="W853" s="1"/>
    </row>
    <row r="854" spans="1:23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1"/>
      <c r="R854" s="1"/>
      <c r="S854" s="1"/>
      <c r="T854" s="1"/>
      <c r="U854" s="1"/>
      <c r="V854" s="1"/>
      <c r="W854" s="1"/>
    </row>
    <row r="855" spans="1:23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1"/>
      <c r="R855" s="1"/>
      <c r="S855" s="1"/>
      <c r="T855" s="1"/>
      <c r="U855" s="1"/>
      <c r="V855" s="1"/>
      <c r="W855" s="1"/>
    </row>
    <row r="856" spans="1:23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1"/>
      <c r="R856" s="1"/>
      <c r="S856" s="1"/>
      <c r="T856" s="1"/>
      <c r="U856" s="1"/>
      <c r="V856" s="1"/>
      <c r="W856" s="1"/>
    </row>
    <row r="857" spans="1:23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1"/>
      <c r="R857" s="1"/>
      <c r="S857" s="1"/>
      <c r="T857" s="1"/>
      <c r="U857" s="1"/>
      <c r="V857" s="1"/>
      <c r="W857" s="1"/>
    </row>
    <row r="858" spans="1:23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1"/>
      <c r="R858" s="1"/>
      <c r="S858" s="1"/>
      <c r="T858" s="1"/>
      <c r="U858" s="1"/>
      <c r="V858" s="1"/>
      <c r="W858" s="1"/>
    </row>
    <row r="859" spans="1:23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1"/>
      <c r="R859" s="1"/>
      <c r="S859" s="1"/>
      <c r="T859" s="1"/>
      <c r="U859" s="1"/>
      <c r="V859" s="1"/>
      <c r="W859" s="1"/>
    </row>
    <row r="860" spans="1:23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1"/>
      <c r="R860" s="1"/>
      <c r="S860" s="1"/>
      <c r="T860" s="1"/>
      <c r="U860" s="1"/>
      <c r="V860" s="1"/>
      <c r="W860" s="1"/>
    </row>
    <row r="861" spans="1:23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1"/>
      <c r="R861" s="1"/>
      <c r="S861" s="1"/>
      <c r="T861" s="1"/>
      <c r="U861" s="1"/>
      <c r="V861" s="1"/>
      <c r="W861" s="1"/>
    </row>
    <row r="862" spans="1:23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1"/>
      <c r="R862" s="1"/>
      <c r="S862" s="1"/>
      <c r="T862" s="1"/>
      <c r="U862" s="1"/>
      <c r="V862" s="1"/>
      <c r="W862" s="1"/>
    </row>
    <row r="863" spans="1:23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1"/>
      <c r="R863" s="1"/>
      <c r="S863" s="1"/>
      <c r="T863" s="1"/>
      <c r="U863" s="1"/>
      <c r="V863" s="1"/>
      <c r="W863" s="1"/>
    </row>
    <row r="864" spans="1:23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1"/>
      <c r="R864" s="1"/>
      <c r="S864" s="1"/>
      <c r="T864" s="1"/>
      <c r="U864" s="1"/>
      <c r="V864" s="1"/>
      <c r="W864" s="1"/>
    </row>
    <row r="865" spans="1:23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1"/>
      <c r="R865" s="1"/>
      <c r="S865" s="1"/>
      <c r="T865" s="1"/>
      <c r="U865" s="1"/>
      <c r="V865" s="1"/>
      <c r="W865" s="1"/>
    </row>
    <row r="866" spans="1:23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1"/>
      <c r="R866" s="1"/>
      <c r="S866" s="1"/>
      <c r="T866" s="1"/>
      <c r="U866" s="1"/>
      <c r="V866" s="1"/>
      <c r="W866" s="1"/>
    </row>
    <row r="867" spans="1:23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1"/>
      <c r="R867" s="1"/>
      <c r="S867" s="1"/>
      <c r="T867" s="1"/>
      <c r="U867" s="1"/>
      <c r="V867" s="1"/>
      <c r="W867" s="1"/>
    </row>
    <row r="868" spans="1:23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1"/>
      <c r="R868" s="1"/>
      <c r="S868" s="1"/>
      <c r="T868" s="1"/>
      <c r="U868" s="1"/>
      <c r="V868" s="1"/>
      <c r="W868" s="1"/>
    </row>
    <row r="869" spans="1:23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1"/>
      <c r="R869" s="1"/>
      <c r="S869" s="1"/>
      <c r="T869" s="1"/>
      <c r="U869" s="1"/>
      <c r="V869" s="1"/>
      <c r="W869" s="1"/>
    </row>
    <row r="870" spans="1:23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1"/>
      <c r="R870" s="1"/>
      <c r="S870" s="1"/>
      <c r="T870" s="1"/>
      <c r="U870" s="1"/>
      <c r="V870" s="1"/>
      <c r="W870" s="1"/>
    </row>
    <row r="871" spans="1:23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1"/>
      <c r="R871" s="1"/>
      <c r="S871" s="1"/>
      <c r="T871" s="1"/>
      <c r="U871" s="1"/>
      <c r="V871" s="1"/>
      <c r="W871" s="1"/>
    </row>
    <row r="872" spans="1:23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1"/>
      <c r="R872" s="1"/>
      <c r="S872" s="1"/>
      <c r="T872" s="1"/>
      <c r="U872" s="1"/>
      <c r="V872" s="1"/>
      <c r="W872" s="1"/>
    </row>
    <row r="873" spans="1:23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1"/>
      <c r="R873" s="1"/>
      <c r="S873" s="1"/>
      <c r="T873" s="1"/>
      <c r="U873" s="1"/>
      <c r="V873" s="1"/>
      <c r="W873" s="1"/>
    </row>
    <row r="874" spans="1:23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1"/>
      <c r="R874" s="1"/>
      <c r="S874" s="1"/>
      <c r="T874" s="1"/>
      <c r="U874" s="1"/>
      <c r="V874" s="1"/>
      <c r="W874" s="1"/>
    </row>
    <row r="875" spans="1:23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1"/>
      <c r="R875" s="1"/>
      <c r="S875" s="1"/>
      <c r="T875" s="1"/>
      <c r="U875" s="1"/>
      <c r="V875" s="1"/>
      <c r="W875" s="1"/>
    </row>
    <row r="876" spans="1:23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1"/>
      <c r="R876" s="1"/>
      <c r="S876" s="1"/>
      <c r="T876" s="1"/>
      <c r="U876" s="1"/>
      <c r="V876" s="1"/>
      <c r="W876" s="1"/>
    </row>
    <row r="877" spans="1:23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1"/>
      <c r="R877" s="1"/>
      <c r="S877" s="1"/>
      <c r="T877" s="1"/>
      <c r="U877" s="1"/>
      <c r="V877" s="1"/>
      <c r="W877" s="1"/>
    </row>
    <row r="878" spans="1:23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1"/>
      <c r="R878" s="1"/>
      <c r="S878" s="1"/>
      <c r="T878" s="1"/>
      <c r="U878" s="1"/>
      <c r="V878" s="1"/>
      <c r="W878" s="1"/>
    </row>
    <row r="879" spans="1:23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1"/>
      <c r="R879" s="1"/>
      <c r="S879" s="1"/>
      <c r="T879" s="1"/>
      <c r="U879" s="1"/>
      <c r="V879" s="1"/>
      <c r="W879" s="1"/>
    </row>
    <row r="880" spans="1:23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1"/>
      <c r="R880" s="1"/>
      <c r="S880" s="1"/>
      <c r="T880" s="1"/>
      <c r="U880" s="1"/>
      <c r="V880" s="1"/>
      <c r="W880" s="1"/>
    </row>
    <row r="881" spans="1:23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1"/>
      <c r="R881" s="1"/>
      <c r="S881" s="1"/>
      <c r="T881" s="1"/>
      <c r="U881" s="1"/>
      <c r="V881" s="1"/>
      <c r="W881" s="1"/>
    </row>
    <row r="882" spans="1:23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1"/>
      <c r="R882" s="1"/>
      <c r="S882" s="1"/>
      <c r="T882" s="1"/>
      <c r="U882" s="1"/>
      <c r="V882" s="1"/>
      <c r="W882" s="1"/>
    </row>
    <row r="883" spans="1:23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1"/>
      <c r="R883" s="1"/>
      <c r="S883" s="1"/>
      <c r="T883" s="1"/>
      <c r="U883" s="1"/>
      <c r="V883" s="1"/>
      <c r="W883" s="1"/>
    </row>
    <row r="884" spans="1:23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1"/>
      <c r="R884" s="1"/>
      <c r="S884" s="1"/>
      <c r="T884" s="1"/>
      <c r="U884" s="1"/>
      <c r="V884" s="1"/>
      <c r="W884" s="1"/>
    </row>
    <row r="885" spans="1:23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1"/>
      <c r="R885" s="1"/>
      <c r="S885" s="1"/>
      <c r="T885" s="1"/>
      <c r="U885" s="1"/>
      <c r="V885" s="1"/>
      <c r="W885" s="1"/>
    </row>
    <row r="886" spans="1:23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1"/>
      <c r="R886" s="1"/>
      <c r="S886" s="1"/>
      <c r="T886" s="1"/>
      <c r="U886" s="1"/>
      <c r="V886" s="1"/>
      <c r="W886" s="1"/>
    </row>
    <row r="887" spans="1:23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1"/>
      <c r="R887" s="1"/>
      <c r="S887" s="1"/>
      <c r="T887" s="1"/>
      <c r="U887" s="1"/>
      <c r="V887" s="1"/>
      <c r="W887" s="1"/>
    </row>
    <row r="888" spans="1:23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1"/>
      <c r="R888" s="1"/>
      <c r="S888" s="1"/>
      <c r="T888" s="1"/>
      <c r="U888" s="1"/>
      <c r="V888" s="1"/>
      <c r="W888" s="1"/>
    </row>
    <row r="889" spans="1:23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1"/>
      <c r="R889" s="1"/>
      <c r="S889" s="1"/>
      <c r="T889" s="1"/>
      <c r="U889" s="1"/>
      <c r="V889" s="1"/>
      <c r="W889" s="1"/>
    </row>
    <row r="890" spans="1:23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1"/>
      <c r="R890" s="1"/>
      <c r="S890" s="1"/>
      <c r="T890" s="1"/>
      <c r="U890" s="1"/>
      <c r="V890" s="1"/>
      <c r="W890" s="1"/>
    </row>
    <row r="891" spans="1:23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1"/>
      <c r="R891" s="1"/>
      <c r="S891" s="1"/>
      <c r="T891" s="1"/>
      <c r="U891" s="1"/>
      <c r="V891" s="1"/>
      <c r="W891" s="1"/>
    </row>
    <row r="892" spans="1:23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1"/>
      <c r="R892" s="1"/>
      <c r="S892" s="1"/>
      <c r="T892" s="1"/>
      <c r="U892" s="1"/>
      <c r="V892" s="1"/>
      <c r="W892" s="1"/>
    </row>
    <row r="893" spans="1:23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1"/>
      <c r="R893" s="1"/>
      <c r="S893" s="1"/>
      <c r="T893" s="1"/>
      <c r="U893" s="1"/>
      <c r="V893" s="1"/>
      <c r="W893" s="1"/>
    </row>
    <row r="894" spans="1:23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1"/>
      <c r="R894" s="1"/>
      <c r="S894" s="1"/>
      <c r="T894" s="1"/>
      <c r="U894" s="1"/>
      <c r="V894" s="1"/>
      <c r="W894" s="1"/>
    </row>
    <row r="895" spans="1:23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1"/>
      <c r="R895" s="1"/>
      <c r="S895" s="1"/>
      <c r="T895" s="1"/>
      <c r="U895" s="1"/>
      <c r="V895" s="1"/>
      <c r="W895" s="1"/>
    </row>
    <row r="896" spans="1:23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1"/>
      <c r="R896" s="1"/>
      <c r="S896" s="1"/>
      <c r="T896" s="1"/>
      <c r="U896" s="1"/>
      <c r="V896" s="1"/>
      <c r="W896" s="1"/>
    </row>
    <row r="897" spans="1:23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1"/>
      <c r="R897" s="1"/>
      <c r="S897" s="1"/>
      <c r="T897" s="1"/>
      <c r="U897" s="1"/>
      <c r="V897" s="1"/>
      <c r="W897" s="1"/>
    </row>
    <row r="898" spans="1:23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1"/>
      <c r="R898" s="1"/>
      <c r="S898" s="1"/>
      <c r="T898" s="1"/>
      <c r="U898" s="1"/>
      <c r="V898" s="1"/>
      <c r="W898" s="1"/>
    </row>
    <row r="899" spans="1:23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1"/>
      <c r="R899" s="1"/>
      <c r="S899" s="1"/>
      <c r="T899" s="1"/>
      <c r="U899" s="1"/>
      <c r="V899" s="1"/>
      <c r="W899" s="1"/>
    </row>
    <row r="900" spans="1:23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1"/>
      <c r="R900" s="1"/>
      <c r="S900" s="1"/>
      <c r="T900" s="1"/>
      <c r="U900" s="1"/>
      <c r="V900" s="1"/>
      <c r="W900" s="1"/>
    </row>
    <row r="901" spans="1:23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1"/>
      <c r="R901" s="1"/>
      <c r="S901" s="1"/>
      <c r="T901" s="1"/>
      <c r="U901" s="1"/>
      <c r="V901" s="1"/>
      <c r="W901" s="1"/>
    </row>
    <row r="902" spans="1:23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1"/>
      <c r="R902" s="1"/>
      <c r="S902" s="1"/>
      <c r="T902" s="1"/>
      <c r="U902" s="1"/>
      <c r="V902" s="1"/>
      <c r="W902" s="1"/>
    </row>
    <row r="903" spans="1:23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1"/>
      <c r="R903" s="1"/>
      <c r="S903" s="1"/>
      <c r="T903" s="1"/>
      <c r="U903" s="1"/>
      <c r="V903" s="1"/>
      <c r="W903" s="1"/>
    </row>
    <row r="904" spans="1:23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1"/>
      <c r="R904" s="1"/>
      <c r="S904" s="1"/>
      <c r="T904" s="1"/>
      <c r="U904" s="1"/>
      <c r="V904" s="1"/>
      <c r="W904" s="1"/>
    </row>
    <row r="905" spans="1:23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1"/>
      <c r="R905" s="1"/>
      <c r="S905" s="1"/>
      <c r="T905" s="1"/>
      <c r="U905" s="1"/>
      <c r="V905" s="1"/>
      <c r="W905" s="1"/>
    </row>
    <row r="906" spans="1:23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1"/>
      <c r="R906" s="1"/>
      <c r="S906" s="1"/>
      <c r="T906" s="1"/>
      <c r="U906" s="1"/>
      <c r="V906" s="1"/>
      <c r="W906" s="1"/>
    </row>
    <row r="907" spans="1:23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1"/>
      <c r="R907" s="1"/>
      <c r="S907" s="1"/>
      <c r="T907" s="1"/>
      <c r="U907" s="1"/>
      <c r="V907" s="1"/>
      <c r="W907" s="1"/>
    </row>
    <row r="908" spans="1:23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1"/>
      <c r="R908" s="1"/>
      <c r="S908" s="1"/>
      <c r="T908" s="1"/>
      <c r="U908" s="1"/>
      <c r="V908" s="1"/>
      <c r="W908" s="1"/>
    </row>
    <row r="909" spans="1:23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1"/>
      <c r="R909" s="1"/>
      <c r="S909" s="1"/>
      <c r="T909" s="1"/>
      <c r="U909" s="1"/>
      <c r="V909" s="1"/>
      <c r="W909" s="1"/>
    </row>
    <row r="910" spans="1:23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1"/>
      <c r="R910" s="1"/>
      <c r="S910" s="1"/>
      <c r="T910" s="1"/>
      <c r="U910" s="1"/>
      <c r="V910" s="1"/>
      <c r="W910" s="1"/>
    </row>
    <row r="911" spans="1:23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1"/>
      <c r="R911" s="1"/>
      <c r="S911" s="1"/>
      <c r="T911" s="1"/>
      <c r="U911" s="1"/>
      <c r="V911" s="1"/>
      <c r="W911" s="1"/>
    </row>
    <row r="912" spans="1:23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1"/>
      <c r="R912" s="1"/>
      <c r="S912" s="1"/>
      <c r="T912" s="1"/>
      <c r="U912" s="1"/>
      <c r="V912" s="1"/>
      <c r="W912" s="1"/>
    </row>
    <row r="913" spans="1:23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1"/>
      <c r="R913" s="1"/>
      <c r="S913" s="1"/>
      <c r="T913" s="1"/>
      <c r="U913" s="1"/>
      <c r="V913" s="1"/>
      <c r="W913" s="1"/>
    </row>
    <row r="914" spans="1:23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1"/>
      <c r="R914" s="1"/>
      <c r="S914" s="1"/>
      <c r="T914" s="1"/>
      <c r="U914" s="1"/>
      <c r="V914" s="1"/>
      <c r="W914" s="1"/>
    </row>
    <row r="915" spans="1:23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1"/>
      <c r="R915" s="1"/>
      <c r="S915" s="1"/>
      <c r="T915" s="1"/>
      <c r="U915" s="1"/>
      <c r="V915" s="1"/>
      <c r="W915" s="1"/>
    </row>
    <row r="916" spans="1:23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1"/>
      <c r="R916" s="1"/>
      <c r="S916" s="1"/>
      <c r="T916" s="1"/>
      <c r="U916" s="1"/>
      <c r="V916" s="1"/>
      <c r="W916" s="1"/>
    </row>
    <row r="917" spans="1:23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1"/>
      <c r="R917" s="1"/>
      <c r="S917" s="1"/>
      <c r="T917" s="1"/>
      <c r="U917" s="1"/>
      <c r="V917" s="1"/>
      <c r="W917" s="1"/>
    </row>
    <row r="918" spans="1:23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1"/>
      <c r="R918" s="1"/>
      <c r="S918" s="1"/>
      <c r="T918" s="1"/>
      <c r="U918" s="1"/>
      <c r="V918" s="1"/>
      <c r="W918" s="1"/>
    </row>
    <row r="919" spans="1:23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1"/>
      <c r="R919" s="1"/>
      <c r="S919" s="1"/>
      <c r="T919" s="1"/>
      <c r="U919" s="1"/>
      <c r="V919" s="1"/>
      <c r="W919" s="1"/>
    </row>
    <row r="920" spans="1:23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1"/>
      <c r="R920" s="1"/>
      <c r="S920" s="1"/>
      <c r="T920" s="1"/>
      <c r="U920" s="1"/>
      <c r="V920" s="1"/>
      <c r="W920" s="1"/>
    </row>
    <row r="921" spans="1:23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1"/>
      <c r="R921" s="1"/>
      <c r="S921" s="1"/>
      <c r="T921" s="1"/>
      <c r="U921" s="1"/>
      <c r="V921" s="1"/>
      <c r="W921" s="1"/>
    </row>
    <row r="922" spans="1:23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1"/>
      <c r="R922" s="1"/>
      <c r="S922" s="1"/>
      <c r="T922" s="1"/>
      <c r="U922" s="1"/>
      <c r="V922" s="1"/>
      <c r="W922" s="1"/>
    </row>
    <row r="923" spans="1:23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1"/>
      <c r="R923" s="1"/>
      <c r="S923" s="1"/>
      <c r="T923" s="1"/>
      <c r="U923" s="1"/>
      <c r="V923" s="1"/>
      <c r="W923" s="1"/>
    </row>
    <row r="924" spans="1:23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1"/>
      <c r="R924" s="1"/>
      <c r="S924" s="1"/>
      <c r="T924" s="1"/>
      <c r="U924" s="1"/>
      <c r="V924" s="1"/>
      <c r="W924" s="1"/>
    </row>
    <row r="925" spans="1:23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1"/>
      <c r="R925" s="1"/>
      <c r="S925" s="1"/>
      <c r="T925" s="1"/>
      <c r="U925" s="1"/>
      <c r="V925" s="1"/>
      <c r="W925" s="1"/>
    </row>
    <row r="926" spans="1:23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1"/>
      <c r="R926" s="1"/>
      <c r="S926" s="1"/>
      <c r="T926" s="1"/>
      <c r="U926" s="1"/>
      <c r="V926" s="1"/>
      <c r="W926" s="1"/>
    </row>
    <row r="927" spans="1:23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1"/>
      <c r="R927" s="1"/>
      <c r="S927" s="1"/>
      <c r="T927" s="1"/>
      <c r="U927" s="1"/>
      <c r="V927" s="1"/>
      <c r="W927" s="1"/>
    </row>
    <row r="928" spans="1:23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1"/>
      <c r="R928" s="1"/>
      <c r="S928" s="1"/>
      <c r="T928" s="1"/>
      <c r="U928" s="1"/>
      <c r="V928" s="1"/>
      <c r="W928" s="1"/>
    </row>
    <row r="929" spans="1:23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1"/>
      <c r="R929" s="1"/>
      <c r="S929" s="1"/>
      <c r="T929" s="1"/>
      <c r="U929" s="1"/>
      <c r="V929" s="1"/>
      <c r="W929" s="1"/>
    </row>
    <row r="930" spans="1:23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1"/>
      <c r="R930" s="1"/>
      <c r="S930" s="1"/>
      <c r="T930" s="1"/>
      <c r="U930" s="1"/>
      <c r="V930" s="1"/>
      <c r="W930" s="1"/>
    </row>
    <row r="931" spans="1:23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1"/>
      <c r="R931" s="1"/>
      <c r="S931" s="1"/>
      <c r="T931" s="1"/>
      <c r="U931" s="1"/>
      <c r="V931" s="1"/>
      <c r="W931" s="1"/>
    </row>
    <row r="932" spans="1:23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1"/>
      <c r="R932" s="1"/>
      <c r="S932" s="1"/>
      <c r="T932" s="1"/>
      <c r="U932" s="1"/>
      <c r="V932" s="1"/>
      <c r="W932" s="1"/>
    </row>
    <row r="933" spans="1:23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1"/>
      <c r="R933" s="1"/>
      <c r="S933" s="1"/>
      <c r="T933" s="1"/>
      <c r="U933" s="1"/>
      <c r="V933" s="1"/>
      <c r="W933" s="1"/>
    </row>
    <row r="934" spans="1:23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1"/>
      <c r="R934" s="1"/>
      <c r="S934" s="1"/>
      <c r="T934" s="1"/>
      <c r="U934" s="1"/>
      <c r="V934" s="1"/>
      <c r="W934" s="1"/>
    </row>
    <row r="935" spans="1:23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1"/>
      <c r="R935" s="1"/>
      <c r="S935" s="1"/>
      <c r="T935" s="1"/>
      <c r="U935" s="1"/>
      <c r="V935" s="1"/>
      <c r="W935" s="1"/>
    </row>
    <row r="936" spans="1:23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1"/>
      <c r="R936" s="1"/>
      <c r="S936" s="1"/>
      <c r="T936" s="1"/>
      <c r="U936" s="1"/>
      <c r="V936" s="1"/>
      <c r="W936" s="1"/>
    </row>
    <row r="937" spans="1:23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1"/>
      <c r="R937" s="1"/>
      <c r="S937" s="1"/>
      <c r="T937" s="1"/>
      <c r="U937" s="1"/>
      <c r="V937" s="1"/>
      <c r="W937" s="1"/>
    </row>
    <row r="938" spans="1:23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1"/>
      <c r="R938" s="1"/>
      <c r="S938" s="1"/>
      <c r="T938" s="1"/>
      <c r="U938" s="1"/>
      <c r="V938" s="1"/>
      <c r="W938" s="1"/>
    </row>
    <row r="939" spans="1:23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1"/>
      <c r="R939" s="1"/>
      <c r="S939" s="1"/>
      <c r="T939" s="1"/>
      <c r="U939" s="1"/>
      <c r="V939" s="1"/>
      <c r="W939" s="1"/>
    </row>
    <row r="940" spans="1:23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1"/>
      <c r="R940" s="1"/>
      <c r="S940" s="1"/>
      <c r="T940" s="1"/>
      <c r="U940" s="1"/>
      <c r="V940" s="1"/>
      <c r="W940" s="1"/>
    </row>
    <row r="941" spans="1:23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1"/>
      <c r="R941" s="1"/>
      <c r="S941" s="1"/>
      <c r="T941" s="1"/>
      <c r="U941" s="1"/>
      <c r="V941" s="1"/>
      <c r="W941" s="1"/>
    </row>
    <row r="942" spans="1:23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1"/>
      <c r="R942" s="1"/>
      <c r="S942" s="1"/>
      <c r="T942" s="1"/>
      <c r="U942" s="1"/>
      <c r="V942" s="1"/>
      <c r="W942" s="1"/>
    </row>
    <row r="943" spans="1:23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1"/>
      <c r="R943" s="1"/>
      <c r="S943" s="1"/>
      <c r="T943" s="1"/>
      <c r="U943" s="1"/>
      <c r="V943" s="1"/>
      <c r="W943" s="1"/>
    </row>
    <row r="944" spans="1:23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1"/>
      <c r="R944" s="1"/>
      <c r="S944" s="1"/>
      <c r="T944" s="1"/>
      <c r="U944" s="1"/>
      <c r="V944" s="1"/>
      <c r="W944" s="1"/>
    </row>
    <row r="945" spans="1:23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1"/>
      <c r="R945" s="1"/>
      <c r="S945" s="1"/>
      <c r="T945" s="1"/>
      <c r="U945" s="1"/>
      <c r="V945" s="1"/>
      <c r="W945" s="1"/>
    </row>
    <row r="946" spans="1:23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1"/>
      <c r="R946" s="1"/>
      <c r="S946" s="1"/>
      <c r="T946" s="1"/>
      <c r="U946" s="1"/>
      <c r="V946" s="1"/>
      <c r="W946" s="1"/>
    </row>
    <row r="947" spans="1:23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1"/>
      <c r="R947" s="1"/>
      <c r="S947" s="1"/>
      <c r="T947" s="1"/>
      <c r="U947" s="1"/>
      <c r="V947" s="1"/>
      <c r="W947" s="1"/>
    </row>
    <row r="948" spans="1:23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1"/>
      <c r="R948" s="1"/>
      <c r="S948" s="1"/>
      <c r="T948" s="1"/>
      <c r="U948" s="1"/>
      <c r="V948" s="1"/>
      <c r="W948" s="1"/>
    </row>
    <row r="949" spans="1:23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1"/>
      <c r="R949" s="1"/>
      <c r="S949" s="1"/>
      <c r="T949" s="1"/>
      <c r="U949" s="1"/>
      <c r="V949" s="1"/>
      <c r="W949" s="1"/>
    </row>
    <row r="950" spans="1:23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1"/>
      <c r="R950" s="1"/>
      <c r="S950" s="1"/>
      <c r="T950" s="1"/>
      <c r="U950" s="1"/>
      <c r="V950" s="1"/>
      <c r="W950" s="1"/>
    </row>
    <row r="951" spans="1:23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1"/>
      <c r="R951" s="1"/>
      <c r="S951" s="1"/>
      <c r="T951" s="1"/>
      <c r="U951" s="1"/>
      <c r="V951" s="1"/>
      <c r="W951" s="1"/>
    </row>
    <row r="952" spans="1:23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1"/>
      <c r="R952" s="1"/>
      <c r="S952" s="1"/>
      <c r="T952" s="1"/>
      <c r="U952" s="1"/>
      <c r="V952" s="1"/>
      <c r="W952" s="1"/>
    </row>
    <row r="953" spans="1:23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1"/>
      <c r="R953" s="1"/>
      <c r="S953" s="1"/>
      <c r="T953" s="1"/>
      <c r="U953" s="1"/>
      <c r="V953" s="1"/>
      <c r="W953" s="1"/>
    </row>
    <row r="954" spans="1:23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1"/>
      <c r="R954" s="1"/>
      <c r="S954" s="1"/>
      <c r="T954" s="1"/>
      <c r="U954" s="1"/>
      <c r="V954" s="1"/>
      <c r="W954" s="1"/>
    </row>
    <row r="955" spans="1:23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1"/>
      <c r="R955" s="1"/>
      <c r="S955" s="1"/>
      <c r="T955" s="1"/>
      <c r="U955" s="1"/>
      <c r="V955" s="1"/>
      <c r="W955" s="1"/>
    </row>
    <row r="956" spans="1:23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1"/>
      <c r="R956" s="1"/>
      <c r="S956" s="1"/>
      <c r="T956" s="1"/>
      <c r="U956" s="1"/>
      <c r="V956" s="1"/>
      <c r="W956" s="1"/>
    </row>
    <row r="957" spans="1:23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1"/>
      <c r="R957" s="1"/>
      <c r="S957" s="1"/>
      <c r="T957" s="1"/>
      <c r="U957" s="1"/>
      <c r="V957" s="1"/>
      <c r="W957" s="1"/>
    </row>
    <row r="958" spans="1:23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1"/>
      <c r="R958" s="1"/>
      <c r="S958" s="1"/>
      <c r="T958" s="1"/>
      <c r="U958" s="1"/>
      <c r="V958" s="1"/>
      <c r="W958" s="1"/>
    </row>
    <row r="959" spans="1:23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1"/>
      <c r="R959" s="1"/>
      <c r="S959" s="1"/>
      <c r="T959" s="1"/>
      <c r="U959" s="1"/>
      <c r="V959" s="1"/>
      <c r="W959" s="1"/>
    </row>
    <row r="960" spans="1:23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1"/>
      <c r="R960" s="1"/>
      <c r="S960" s="1"/>
      <c r="T960" s="1"/>
      <c r="U960" s="1"/>
      <c r="V960" s="1"/>
      <c r="W960" s="1"/>
    </row>
    <row r="961" spans="1:23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1"/>
      <c r="R961" s="1"/>
      <c r="S961" s="1"/>
      <c r="T961" s="1"/>
      <c r="U961" s="1"/>
      <c r="V961" s="1"/>
      <c r="W961" s="1"/>
    </row>
    <row r="962" spans="1:23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1"/>
      <c r="R962" s="1"/>
      <c r="S962" s="1"/>
      <c r="T962" s="1"/>
      <c r="U962" s="1"/>
      <c r="V962" s="1"/>
      <c r="W962" s="1"/>
    </row>
    <row r="963" spans="1:23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1"/>
      <c r="R963" s="1"/>
      <c r="S963" s="1"/>
      <c r="T963" s="1"/>
      <c r="U963" s="1"/>
      <c r="V963" s="1"/>
      <c r="W963" s="1"/>
    </row>
    <row r="964" spans="1:23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1"/>
      <c r="R964" s="1"/>
      <c r="S964" s="1"/>
      <c r="T964" s="1"/>
      <c r="U964" s="1"/>
      <c r="V964" s="1"/>
      <c r="W964" s="1"/>
    </row>
    <row r="965" spans="1:23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1"/>
      <c r="R965" s="1"/>
      <c r="S965" s="1"/>
      <c r="T965" s="1"/>
      <c r="U965" s="1"/>
      <c r="V965" s="1"/>
      <c r="W965" s="1"/>
    </row>
    <row r="966" spans="1:23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1"/>
      <c r="R966" s="1"/>
      <c r="S966" s="1"/>
      <c r="T966" s="1"/>
      <c r="U966" s="1"/>
      <c r="V966" s="1"/>
      <c r="W966" s="1"/>
    </row>
    <row r="967" spans="1:23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1"/>
      <c r="R967" s="1"/>
      <c r="S967" s="1"/>
      <c r="T967" s="1"/>
      <c r="U967" s="1"/>
      <c r="V967" s="1"/>
      <c r="W967" s="1"/>
    </row>
    <row r="968" spans="1:23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1"/>
      <c r="R968" s="1"/>
      <c r="S968" s="1"/>
      <c r="T968" s="1"/>
      <c r="U968" s="1"/>
      <c r="V968" s="1"/>
      <c r="W968" s="1"/>
    </row>
    <row r="969" spans="1:23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1"/>
      <c r="R969" s="1"/>
      <c r="S969" s="1"/>
      <c r="T969" s="1"/>
      <c r="U969" s="1"/>
      <c r="V969" s="1"/>
      <c r="W969" s="1"/>
    </row>
    <row r="970" spans="1:23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1"/>
      <c r="R970" s="1"/>
      <c r="S970" s="1"/>
      <c r="T970" s="1"/>
      <c r="U970" s="1"/>
      <c r="V970" s="1"/>
      <c r="W970" s="1"/>
    </row>
    <row r="971" spans="1:23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1"/>
      <c r="R971" s="1"/>
      <c r="S971" s="1"/>
      <c r="T971" s="1"/>
      <c r="U971" s="1"/>
      <c r="V971" s="1"/>
      <c r="W971" s="1"/>
    </row>
    <row r="972" spans="1:23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1"/>
      <c r="R972" s="1"/>
      <c r="S972" s="1"/>
      <c r="T972" s="1"/>
      <c r="U972" s="1"/>
      <c r="V972" s="1"/>
      <c r="W972" s="1"/>
    </row>
    <row r="973" spans="1:23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1"/>
      <c r="R973" s="1"/>
      <c r="S973" s="1"/>
      <c r="T973" s="1"/>
      <c r="U973" s="1"/>
      <c r="V973" s="1"/>
      <c r="W973" s="1"/>
    </row>
    <row r="974" spans="1:23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1"/>
      <c r="R974" s="1"/>
      <c r="S974" s="1"/>
      <c r="T974" s="1"/>
      <c r="U974" s="1"/>
      <c r="V974" s="1"/>
      <c r="W974" s="1"/>
    </row>
    <row r="975" spans="1:23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1"/>
      <c r="R975" s="1"/>
      <c r="S975" s="1"/>
      <c r="T975" s="1"/>
      <c r="U975" s="1"/>
      <c r="V975" s="1"/>
      <c r="W975" s="1"/>
    </row>
    <row r="976" spans="1:23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1"/>
      <c r="R976" s="1"/>
      <c r="S976" s="1"/>
      <c r="T976" s="1"/>
      <c r="U976" s="1"/>
      <c r="V976" s="1"/>
      <c r="W976" s="1"/>
    </row>
    <row r="977" spans="1:23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1"/>
      <c r="R977" s="1"/>
      <c r="S977" s="1"/>
      <c r="T977" s="1"/>
      <c r="U977" s="1"/>
      <c r="V977" s="1"/>
      <c r="W977" s="1"/>
    </row>
    <row r="978" spans="1:23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1"/>
      <c r="R978" s="1"/>
      <c r="S978" s="1"/>
      <c r="T978" s="1"/>
      <c r="U978" s="1"/>
      <c r="V978" s="1"/>
      <c r="W978" s="1"/>
    </row>
    <row r="979" spans="1:23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1"/>
      <c r="R979" s="1"/>
      <c r="S979" s="1"/>
      <c r="T979" s="1"/>
      <c r="U979" s="1"/>
      <c r="V979" s="1"/>
      <c r="W979" s="1"/>
    </row>
    <row r="980" spans="1:23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1"/>
      <c r="R980" s="1"/>
      <c r="S980" s="1"/>
      <c r="T980" s="1"/>
      <c r="U980" s="1"/>
      <c r="V980" s="1"/>
      <c r="W980" s="1"/>
    </row>
    <row r="981" spans="1:23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1"/>
      <c r="R981" s="1"/>
      <c r="S981" s="1"/>
      <c r="T981" s="1"/>
      <c r="U981" s="1"/>
      <c r="V981" s="1"/>
      <c r="W981" s="1"/>
    </row>
    <row r="982" spans="1:23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1"/>
      <c r="R982" s="1"/>
      <c r="S982" s="1"/>
      <c r="T982" s="1"/>
      <c r="U982" s="1"/>
      <c r="V982" s="1"/>
      <c r="W982" s="1"/>
    </row>
    <row r="983" spans="1:23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1"/>
      <c r="R983" s="1"/>
      <c r="S983" s="1"/>
      <c r="T983" s="1"/>
      <c r="U983" s="1"/>
      <c r="V983" s="1"/>
      <c r="W983" s="1"/>
    </row>
    <row r="984" spans="1:23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1"/>
      <c r="R984" s="1"/>
      <c r="S984" s="1"/>
      <c r="T984" s="1"/>
      <c r="U984" s="1"/>
      <c r="V984" s="1"/>
      <c r="W984" s="1"/>
    </row>
    <row r="985" spans="1:23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1"/>
      <c r="R985" s="1"/>
      <c r="S985" s="1"/>
      <c r="T985" s="1"/>
      <c r="U985" s="1"/>
      <c r="V985" s="1"/>
      <c r="W985" s="1"/>
    </row>
    <row r="986" spans="1:23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1"/>
      <c r="R986" s="1"/>
      <c r="S986" s="1"/>
      <c r="T986" s="1"/>
      <c r="U986" s="1"/>
      <c r="V986" s="1"/>
      <c r="W986" s="1"/>
    </row>
    <row r="987" spans="1:23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1"/>
      <c r="R987" s="1"/>
      <c r="S987" s="1"/>
      <c r="T987" s="1"/>
      <c r="U987" s="1"/>
      <c r="V987" s="1"/>
      <c r="W987" s="1"/>
    </row>
    <row r="988" spans="1:23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1"/>
      <c r="R988" s="1"/>
      <c r="S988" s="1"/>
      <c r="T988" s="1"/>
      <c r="U988" s="1"/>
      <c r="V988" s="1"/>
      <c r="W988" s="1"/>
    </row>
    <row r="989" spans="1:23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1"/>
      <c r="R989" s="1"/>
      <c r="S989" s="1"/>
      <c r="T989" s="1"/>
      <c r="U989" s="1"/>
      <c r="V989" s="1"/>
      <c r="W989" s="1"/>
    </row>
    <row r="990" spans="1:23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1"/>
      <c r="R990" s="1"/>
      <c r="S990" s="1"/>
      <c r="T990" s="1"/>
      <c r="U990" s="1"/>
      <c r="V990" s="1"/>
      <c r="W990" s="1"/>
    </row>
    <row r="991" spans="1:23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1"/>
      <c r="R991" s="1"/>
      <c r="S991" s="1"/>
      <c r="T991" s="1"/>
      <c r="U991" s="1"/>
      <c r="V991" s="1"/>
      <c r="W991" s="1"/>
    </row>
    <row r="992" spans="1:23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1"/>
      <c r="R992" s="1"/>
      <c r="S992" s="1"/>
      <c r="T992" s="1"/>
      <c r="U992" s="1"/>
      <c r="V992" s="1"/>
      <c r="W992" s="1"/>
    </row>
    <row r="993" spans="1:23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1"/>
      <c r="R993" s="1"/>
      <c r="S993" s="1"/>
      <c r="T993" s="1"/>
      <c r="U993" s="1"/>
      <c r="V993" s="1"/>
      <c r="W993" s="1"/>
    </row>
    <row r="994" spans="1:23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1"/>
      <c r="R994" s="1"/>
      <c r="S994" s="1"/>
      <c r="T994" s="1"/>
      <c r="U994" s="1"/>
      <c r="V994" s="1"/>
      <c r="W994" s="1"/>
    </row>
    <row r="995" spans="1:23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1"/>
      <c r="R995" s="1"/>
      <c r="S995" s="1"/>
      <c r="T995" s="1"/>
      <c r="U995" s="1"/>
      <c r="V995" s="1"/>
      <c r="W995" s="1"/>
    </row>
    <row r="996" spans="1:23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1"/>
      <c r="R996" s="1"/>
      <c r="S996" s="1"/>
      <c r="T996" s="1"/>
      <c r="U996" s="1"/>
      <c r="V996" s="1"/>
      <c r="W996" s="1"/>
    </row>
    <row r="997" spans="1:23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1"/>
      <c r="R997" s="1"/>
      <c r="S997" s="1"/>
      <c r="T997" s="1"/>
      <c r="U997" s="1"/>
      <c r="V997" s="1"/>
      <c r="W997" s="1"/>
    </row>
    <row r="998" spans="1:23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1"/>
      <c r="R998" s="1"/>
      <c r="S998" s="1"/>
      <c r="T998" s="1"/>
      <c r="U998" s="1"/>
      <c r="V998" s="1"/>
      <c r="W998" s="1"/>
    </row>
    <row r="999" spans="1:23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1"/>
      <c r="R999" s="1"/>
      <c r="S999" s="1"/>
      <c r="T999" s="1"/>
      <c r="U999" s="1"/>
      <c r="V999" s="1"/>
      <c r="W999" s="1"/>
    </row>
    <row r="1000" spans="1:23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1"/>
      <c r="R1000" s="1"/>
      <c r="S1000" s="1"/>
      <c r="T1000" s="1"/>
      <c r="U1000" s="1"/>
      <c r="V1000" s="1"/>
      <c r="W1000" s="1"/>
    </row>
  </sheetData>
  <mergeCells count="66">
    <mergeCell ref="A90:O90"/>
    <mergeCell ref="A91:A92"/>
    <mergeCell ref="B91:C91"/>
    <mergeCell ref="D91:G91"/>
    <mergeCell ref="A68:O68"/>
    <mergeCell ref="A69:A70"/>
    <mergeCell ref="D69:G69"/>
    <mergeCell ref="H69:K69"/>
    <mergeCell ref="L69:O69"/>
    <mergeCell ref="H91:K91"/>
    <mergeCell ref="L91:O91"/>
    <mergeCell ref="B69:C69"/>
    <mergeCell ref="A88:C88"/>
    <mergeCell ref="A89:O89"/>
    <mergeCell ref="A46:O46"/>
    <mergeCell ref="A47:A48"/>
    <mergeCell ref="B47:C47"/>
    <mergeCell ref="D47:G47"/>
    <mergeCell ref="A66:C66"/>
    <mergeCell ref="A67:O67"/>
    <mergeCell ref="A24:O24"/>
    <mergeCell ref="A25:A26"/>
    <mergeCell ref="D25:G25"/>
    <mergeCell ref="H25:K25"/>
    <mergeCell ref="L25:O25"/>
    <mergeCell ref="H47:K47"/>
    <mergeCell ref="L47:O47"/>
    <mergeCell ref="B25:C25"/>
    <mergeCell ref="A44:C44"/>
    <mergeCell ref="A45:O45"/>
    <mergeCell ref="H127:I127"/>
    <mergeCell ref="A1:O1"/>
    <mergeCell ref="A2:O2"/>
    <mergeCell ref="A3:A4"/>
    <mergeCell ref="B3:C3"/>
    <mergeCell ref="D3:G3"/>
    <mergeCell ref="H3:K3"/>
    <mergeCell ref="L3:O3"/>
    <mergeCell ref="A22:C22"/>
    <mergeCell ref="A23:O23"/>
    <mergeCell ref="H121:I121"/>
    <mergeCell ref="H122:I122"/>
    <mergeCell ref="H123:I123"/>
    <mergeCell ref="H124:I124"/>
    <mergeCell ref="H125:I125"/>
    <mergeCell ref="H126:I126"/>
    <mergeCell ref="H128:I128"/>
    <mergeCell ref="H129:I129"/>
    <mergeCell ref="H130:I130"/>
    <mergeCell ref="H131:I131"/>
    <mergeCell ref="A132:C132"/>
    <mergeCell ref="H132:I132"/>
    <mergeCell ref="H115:I115"/>
    <mergeCell ref="H116:I116"/>
    <mergeCell ref="H117:I117"/>
    <mergeCell ref="H118:I118"/>
    <mergeCell ref="H119:I119"/>
    <mergeCell ref="H120:I120"/>
    <mergeCell ref="A110:C110"/>
    <mergeCell ref="A111:O111"/>
    <mergeCell ref="A112:J112"/>
    <mergeCell ref="A113:A114"/>
    <mergeCell ref="B113:C114"/>
    <mergeCell ref="D113:G113"/>
    <mergeCell ref="H113:J113"/>
    <mergeCell ref="H114:I114"/>
  </mergeCells>
  <pageMargins left="0.75" right="0.7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Pendudk kelompok umur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2023-05-03T07:12:11Z</dcterms:created>
  <dcterms:modified xsi:type="dcterms:W3CDTF">2023-05-03T07:12:28Z</dcterms:modified>
</cp:coreProperties>
</file>