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4" i="1" l="1"/>
  <c r="D21" i="1"/>
  <c r="D19" i="1"/>
  <c r="D18" i="1"/>
  <c r="E16" i="1"/>
  <c r="D16" i="1"/>
  <c r="D14" i="1"/>
  <c r="D13" i="1"/>
  <c r="D12" i="1"/>
  <c r="D11" i="1"/>
  <c r="E10" i="1"/>
  <c r="E24" i="1" s="1"/>
  <c r="D10" i="1"/>
  <c r="C10" i="1"/>
  <c r="D8" i="1"/>
  <c r="D7" i="1"/>
  <c r="D24" i="1" s="1"/>
  <c r="C7" i="1"/>
  <c r="C24" i="1" s="1"/>
</calcChain>
</file>

<file path=xl/sharedStrings.xml><?xml version="1.0" encoding="utf-8"?>
<sst xmlns="http://schemas.openxmlformats.org/spreadsheetml/2006/main" count="34" uniqueCount="34">
  <si>
    <t>Sumber: Dinas Sosial</t>
  </si>
  <si>
    <t>TABEL</t>
  </si>
  <si>
    <t>Jumlah Anggota Masyarakat Penderita Cacat dan Tuna Wisma/Karya</t>
  </si>
  <si>
    <t>Menurut Kecamatan Di Kabupaten Brebes Tahun 2017</t>
  </si>
  <si>
    <t>No.</t>
  </si>
  <si>
    <t xml:space="preserve">Kecamatan </t>
  </si>
  <si>
    <t>Cacat Tubuh</t>
  </si>
  <si>
    <t>Cacat Mental</t>
  </si>
  <si>
    <t>Tuna Netra</t>
  </si>
  <si>
    <t>Tuna Rungu/Wicara</t>
  </si>
  <si>
    <t>Tuna Wisma/Karya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</si>
  <si>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</si>
  <si>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</si>
  <si>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</si>
  <si>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</si>
  <si>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</si>
  <si>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</si>
  <si>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</si>
  <si>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</si>
  <si>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</si>
  <si>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</si>
  <si>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</si>
  <si>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</si>
  <si>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</si>
  <si>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</si>
  <si>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</si>
  <si>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</si>
  <si>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</si>
  <si>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2017</t>
  </si>
  <si>
    <t>KEPALA DINAS SOSIAL</t>
  </si>
  <si>
    <t>KABUPATEN BREBES</t>
  </si>
  <si>
    <t>SYAMSUL KOMAR KAEDY, S.Sos</t>
  </si>
  <si>
    <t>Pembina Utama Muda</t>
  </si>
  <si>
    <t>NIP. 19601010 198703 1 012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</si>
</sst>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1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Fill="1" applyBorder="1" applyProtection="1"/>
    <xf numFmtId="3" fontId="3" fillId="0" borderId="1" xfId="0" quotePrefix="1" applyNumberFormat="1" applyFont="1" applyFill="1" applyBorder="1" applyAlignment="1">
      <alignment horizontal="right"/>
    </xf>
    <xf numFmtId="0" fontId="3" fillId="0" borderId="1" xfId="0" quotePrefix="1" applyFont="1" applyFill="1" applyBorder="1" applyAlignment="1">
      <alignment horizontal="right"/>
    </xf>
    <xf numFmtId="0" fontId="2" fillId="0" borderId="1" xfId="0" applyFont="1" applyBorder="1" applyAlignment="1">
      <alignment vertical="center"/>
    </xf>
    <xf numFmtId="3" fontId="8" fillId="0" borderId="1" xfId="0" applyNumberFormat="1" applyFont="1" applyFill="1" applyBorder="1"/>
    <xf numFmtId="0" fontId="3" fillId="0" borderId="1" xfId="0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3" fillId="2" borderId="3" xfId="0" applyFont="1" applyFill="1" applyBorder="1" applyProtection="1"/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1" fontId="2" fillId="0" borderId="1" xfId="1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J22" sqref="J22"/>
    </sheetView>
  </sheetViews>
  <sheetFormatPr defaultRowHeight="15" x14ac:dyDescent="0.25"/>
  <cols>
    <col min="1" max="1" width="6.28515625" style="8" customWidth="1"/>
    <col min="2" max="2" width="21.140625" style="1" customWidth="1"/>
    <col min="3" max="3" width="14.140625" style="8" customWidth="1"/>
    <col min="4" max="4" width="18.140625" style="8" customWidth="1"/>
    <col min="5" max="5" width="15" style="8" customWidth="1"/>
    <col min="6" max="6" width="15.85546875" style="1" customWidth="1"/>
    <col min="7" max="7" width="14.42578125" style="1" customWidth="1"/>
    <col min="8" max="10" width="9.140625" style="1"/>
  </cols>
  <sheetData>
    <row r="1" spans="1:10" x14ac:dyDescent="0.25">
      <c r="A1" s="7" t="s">
        <v>1</v>
      </c>
      <c r="B1" s="7"/>
      <c r="C1" s="7"/>
      <c r="D1" s="7"/>
      <c r="E1" s="7"/>
      <c r="F1" s="7"/>
      <c r="G1" s="7"/>
    </row>
    <row r="2" spans="1:10" x14ac:dyDescent="0.25">
      <c r="A2" s="7" t="s">
        <v>2</v>
      </c>
      <c r="B2" s="7"/>
      <c r="C2" s="7"/>
      <c r="D2" s="7"/>
      <c r="E2" s="7"/>
      <c r="F2" s="7"/>
      <c r="G2" s="7"/>
    </row>
    <row r="3" spans="1:10" x14ac:dyDescent="0.25">
      <c r="A3" s="7" t="s">
        <v>3</v>
      </c>
      <c r="B3" s="7"/>
      <c r="C3" s="7"/>
      <c r="D3" s="7"/>
      <c r="E3" s="7"/>
      <c r="F3" s="7"/>
      <c r="G3" s="7"/>
    </row>
    <row r="6" spans="1:10" ht="30" x14ac:dyDescent="0.25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10"/>
      <c r="I6" s="10"/>
      <c r="J6" s="10"/>
    </row>
    <row r="7" spans="1:10" ht="15.75" x14ac:dyDescent="0.25">
      <c r="A7" s="11">
        <v>1</v>
      </c>
      <c r="B7" s="12" t="s">
        <v>11</v>
      </c>
      <c r="C7" s="13">
        <f>28</f>
        <v>28</v>
      </c>
      <c r="D7" s="13">
        <f>5+17</f>
        <v>22</v>
      </c>
      <c r="E7" s="14">
        <v>14</v>
      </c>
      <c r="F7" s="15">
        <v>0</v>
      </c>
      <c r="G7" s="16"/>
    </row>
    <row r="8" spans="1:10" ht="15.75" x14ac:dyDescent="0.25">
      <c r="A8" s="11">
        <v>2</v>
      </c>
      <c r="B8" s="12" t="s">
        <v>12</v>
      </c>
      <c r="C8" s="13">
        <v>4</v>
      </c>
      <c r="D8" s="13">
        <f>32+13+2</f>
        <v>47</v>
      </c>
      <c r="E8" s="14">
        <v>10</v>
      </c>
      <c r="F8" s="15">
        <v>0</v>
      </c>
      <c r="G8" s="16"/>
    </row>
    <row r="9" spans="1:10" ht="15.75" x14ac:dyDescent="0.25">
      <c r="A9" s="11">
        <v>3</v>
      </c>
      <c r="B9" s="12" t="s">
        <v>13</v>
      </c>
      <c r="C9" s="13">
        <v>0</v>
      </c>
      <c r="D9" s="13">
        <v>9</v>
      </c>
      <c r="E9" s="14">
        <v>2</v>
      </c>
      <c r="F9" s="15">
        <v>0</v>
      </c>
      <c r="G9" s="16"/>
    </row>
    <row r="10" spans="1:10" ht="15.75" x14ac:dyDescent="0.25">
      <c r="A10" s="11">
        <v>4</v>
      </c>
      <c r="B10" s="12" t="s">
        <v>14</v>
      </c>
      <c r="C10" s="13">
        <f>24+14+1</f>
        <v>39</v>
      </c>
      <c r="D10" s="13">
        <f>13+16</f>
        <v>29</v>
      </c>
      <c r="E10" s="14">
        <f>10+8</f>
        <v>18</v>
      </c>
      <c r="F10" s="15">
        <v>0</v>
      </c>
      <c r="G10" s="16"/>
    </row>
    <row r="11" spans="1:10" ht="15.75" x14ac:dyDescent="0.25">
      <c r="A11" s="11">
        <v>5</v>
      </c>
      <c r="B11" s="12" t="s">
        <v>15</v>
      </c>
      <c r="C11" s="13">
        <v>15</v>
      </c>
      <c r="D11" s="13">
        <f>4+9</f>
        <v>13</v>
      </c>
      <c r="E11" s="14">
        <v>3</v>
      </c>
      <c r="F11" s="15">
        <v>0</v>
      </c>
      <c r="G11" s="16"/>
    </row>
    <row r="12" spans="1:10" ht="15.75" x14ac:dyDescent="0.25">
      <c r="A12" s="11">
        <v>6</v>
      </c>
      <c r="B12" s="12" t="s">
        <v>16</v>
      </c>
      <c r="C12" s="13">
        <v>53</v>
      </c>
      <c r="D12" s="13">
        <f>43+9</f>
        <v>52</v>
      </c>
      <c r="E12" s="14">
        <v>21</v>
      </c>
      <c r="F12" s="15">
        <v>0</v>
      </c>
      <c r="G12" s="16"/>
    </row>
    <row r="13" spans="1:10" ht="15.75" x14ac:dyDescent="0.25">
      <c r="A13" s="11">
        <v>7</v>
      </c>
      <c r="B13" s="12" t="s">
        <v>17</v>
      </c>
      <c r="C13" s="13">
        <v>22</v>
      </c>
      <c r="D13" s="13">
        <f>3+21+1</f>
        <v>25</v>
      </c>
      <c r="E13" s="14">
        <v>15</v>
      </c>
      <c r="F13" s="15">
        <v>0</v>
      </c>
      <c r="G13" s="16"/>
    </row>
    <row r="14" spans="1:10" ht="15.75" x14ac:dyDescent="0.25">
      <c r="A14" s="11">
        <v>8</v>
      </c>
      <c r="B14" s="12" t="s">
        <v>18</v>
      </c>
      <c r="C14" s="13">
        <v>3</v>
      </c>
      <c r="D14" s="13">
        <f>0</f>
        <v>0</v>
      </c>
      <c r="E14" s="14">
        <v>4</v>
      </c>
      <c r="F14" s="15">
        <v>13</v>
      </c>
      <c r="G14" s="16"/>
    </row>
    <row r="15" spans="1:10" ht="15.75" x14ac:dyDescent="0.25">
      <c r="A15" s="11">
        <v>9</v>
      </c>
      <c r="B15" s="12" t="s">
        <v>19</v>
      </c>
      <c r="C15" s="13">
        <v>22</v>
      </c>
      <c r="D15" s="13">
        <v>61</v>
      </c>
      <c r="E15" s="14">
        <v>37</v>
      </c>
      <c r="F15" s="15">
        <v>0</v>
      </c>
      <c r="G15" s="16"/>
    </row>
    <row r="16" spans="1:10" ht="15.75" x14ac:dyDescent="0.25">
      <c r="A16" s="11">
        <v>10</v>
      </c>
      <c r="B16" s="12" t="s">
        <v>20</v>
      </c>
      <c r="C16" s="13">
        <v>20</v>
      </c>
      <c r="D16" s="13">
        <f>15</f>
        <v>15</v>
      </c>
      <c r="E16" s="14">
        <f>5+8+2</f>
        <v>15</v>
      </c>
      <c r="F16" s="15">
        <v>0</v>
      </c>
      <c r="G16" s="16"/>
    </row>
    <row r="17" spans="1:7" ht="15.75" x14ac:dyDescent="0.25">
      <c r="A17" s="11">
        <v>11</v>
      </c>
      <c r="B17" s="12" t="s">
        <v>21</v>
      </c>
      <c r="C17" s="13">
        <v>0</v>
      </c>
      <c r="D17" s="13">
        <v>0</v>
      </c>
      <c r="E17" s="14">
        <v>7</v>
      </c>
      <c r="F17" s="15">
        <v>0</v>
      </c>
      <c r="G17" s="16"/>
    </row>
    <row r="18" spans="1:7" ht="15.75" x14ac:dyDescent="0.25">
      <c r="A18" s="11">
        <v>12</v>
      </c>
      <c r="B18" s="12" t="s">
        <v>22</v>
      </c>
      <c r="C18" s="13">
        <v>1</v>
      </c>
      <c r="D18" s="13">
        <f>24</f>
        <v>24</v>
      </c>
      <c r="E18" s="14">
        <v>8</v>
      </c>
      <c r="F18" s="15">
        <v>0</v>
      </c>
      <c r="G18" s="16"/>
    </row>
    <row r="19" spans="1:7" ht="15.75" x14ac:dyDescent="0.25">
      <c r="A19" s="11">
        <v>13</v>
      </c>
      <c r="B19" s="12" t="s">
        <v>23</v>
      </c>
      <c r="C19" s="13">
        <v>41</v>
      </c>
      <c r="D19" s="13">
        <f>32+11+24</f>
        <v>67</v>
      </c>
      <c r="E19" s="14">
        <v>27</v>
      </c>
      <c r="F19" s="15">
        <v>0</v>
      </c>
      <c r="G19" s="16"/>
    </row>
    <row r="20" spans="1:7" ht="15.75" x14ac:dyDescent="0.25">
      <c r="A20" s="11">
        <v>14</v>
      </c>
      <c r="B20" s="12" t="s">
        <v>24</v>
      </c>
      <c r="C20" s="13">
        <v>45</v>
      </c>
      <c r="D20" s="13">
        <v>31</v>
      </c>
      <c r="E20" s="14">
        <v>28</v>
      </c>
      <c r="F20" s="15">
        <v>0</v>
      </c>
      <c r="G20" s="16"/>
    </row>
    <row r="21" spans="1:7" ht="15.75" x14ac:dyDescent="0.25">
      <c r="A21" s="11">
        <v>15</v>
      </c>
      <c r="B21" s="12" t="s">
        <v>25</v>
      </c>
      <c r="C21" s="13">
        <v>12</v>
      </c>
      <c r="D21" s="13">
        <f>21+14+1</f>
        <v>36</v>
      </c>
      <c r="E21" s="14">
        <v>7</v>
      </c>
      <c r="F21" s="15">
        <v>0</v>
      </c>
      <c r="G21" s="16"/>
    </row>
    <row r="22" spans="1:7" ht="15.75" x14ac:dyDescent="0.25">
      <c r="A22" s="11">
        <v>16</v>
      </c>
      <c r="B22" s="12" t="s">
        <v>26</v>
      </c>
      <c r="C22" s="13">
        <v>0</v>
      </c>
      <c r="D22" s="13">
        <v>0</v>
      </c>
      <c r="E22" s="14">
        <v>0</v>
      </c>
      <c r="F22" s="15">
        <v>0</v>
      </c>
      <c r="G22" s="16"/>
    </row>
    <row r="23" spans="1:7" ht="15.75" x14ac:dyDescent="0.25">
      <c r="A23" s="11">
        <v>17</v>
      </c>
      <c r="B23" s="12" t="s">
        <v>27</v>
      </c>
      <c r="C23" s="13">
        <v>6</v>
      </c>
      <c r="D23" s="13">
        <v>4</v>
      </c>
      <c r="E23" s="17">
        <v>7</v>
      </c>
      <c r="F23" s="18">
        <v>0</v>
      </c>
      <c r="G23" s="16"/>
    </row>
    <row r="24" spans="1:7" ht="15.75" x14ac:dyDescent="0.25">
      <c r="A24" s="19"/>
      <c r="B24" s="20" t="s">
        <v>28</v>
      </c>
      <c r="C24" s="21">
        <f>SUM(C7:C23)</f>
        <v>311</v>
      </c>
      <c r="D24" s="21">
        <f t="shared" ref="D24:F24" si="0">SUM(D7:D23)</f>
        <v>435</v>
      </c>
      <c r="E24" s="21">
        <f t="shared" si="0"/>
        <v>223</v>
      </c>
      <c r="F24" s="21">
        <f t="shared" si="0"/>
        <v>13</v>
      </c>
      <c r="G24" s="16"/>
    </row>
    <row r="25" spans="1:7" x14ac:dyDescent="0.25">
      <c r="A25" s="22">
        <v>2016</v>
      </c>
      <c r="B25" s="23"/>
      <c r="C25" s="24">
        <v>3569</v>
      </c>
      <c r="D25" s="24">
        <v>544</v>
      </c>
      <c r="E25" s="24">
        <v>341</v>
      </c>
      <c r="F25" s="24">
        <v>903</v>
      </c>
      <c r="G25" s="16"/>
    </row>
    <row r="26" spans="1:7" x14ac:dyDescent="0.25">
      <c r="A26" s="22">
        <v>2015</v>
      </c>
      <c r="B26" s="23"/>
      <c r="C26" s="24">
        <v>4274</v>
      </c>
      <c r="D26" s="24">
        <v>616</v>
      </c>
      <c r="E26" s="24">
        <v>412</v>
      </c>
      <c r="F26" s="16">
        <v>1053</v>
      </c>
      <c r="G26" s="16"/>
    </row>
    <row r="27" spans="1:7" x14ac:dyDescent="0.25">
      <c r="A27" s="22">
        <v>2014</v>
      </c>
      <c r="B27" s="23"/>
      <c r="C27" s="16">
        <v>5540</v>
      </c>
      <c r="D27" s="16">
        <v>661</v>
      </c>
      <c r="E27" s="16">
        <v>1448</v>
      </c>
      <c r="F27" s="16">
        <v>1344</v>
      </c>
      <c r="G27" s="16"/>
    </row>
    <row r="28" spans="1:7" x14ac:dyDescent="0.25">
      <c r="A28" s="22">
        <v>2013</v>
      </c>
      <c r="B28" s="23"/>
      <c r="C28" s="16">
        <v>8797</v>
      </c>
      <c r="D28" s="16">
        <v>649</v>
      </c>
      <c r="E28" s="16">
        <v>1469</v>
      </c>
      <c r="F28" s="16">
        <v>1371</v>
      </c>
      <c r="G28" s="16"/>
    </row>
    <row r="30" spans="1:7" x14ac:dyDescent="0.25">
      <c r="A30" s="6" t="s">
        <v>0</v>
      </c>
      <c r="B30" s="6"/>
    </row>
    <row r="32" spans="1:7" x14ac:dyDescent="0.25">
      <c r="F32" s="2" t="s">
        <v>29</v>
      </c>
    </row>
    <row r="33" spans="6:6" x14ac:dyDescent="0.25">
      <c r="F33" s="2" t="s">
        <v>30</v>
      </c>
    </row>
    <row r="34" spans="6:6" x14ac:dyDescent="0.25">
      <c r="F34" s="5"/>
    </row>
    <row r="35" spans="6:6" x14ac:dyDescent="0.25">
      <c r="F35" s="5"/>
    </row>
    <row r="36" spans="6:6" x14ac:dyDescent="0.25">
      <c r="F36" s="5"/>
    </row>
    <row r="37" spans="6:6" x14ac:dyDescent="0.25">
      <c r="F37" s="5"/>
    </row>
    <row r="38" spans="6:6" ht="15.75" x14ac:dyDescent="0.25">
      <c r="F38" s="4" t="s">
        <v>31</v>
      </c>
    </row>
    <row r="39" spans="6:6" x14ac:dyDescent="0.25">
      <c r="F39" s="3" t="s">
        <v>32</v>
      </c>
    </row>
    <row r="40" spans="6:6" x14ac:dyDescent="0.25">
      <c r="F40" s="2" t="s">
        <v>33</v>
      </c>
    </row>
  </sheetData>
  <mergeCells count="8">
    <mergeCell ref="A25:B25"/>
    <mergeCell ref="A26:B26"/>
    <mergeCell ref="A27:B27"/>
    <mergeCell ref="A28:B28"/>
    <mergeCell ref="A30:B30"/>
    <mergeCell ref="A1:G1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2018-11-30T02:45:02Z</dcterms:created>
  <dcterms:modified xsi:type="dcterms:W3CDTF">2018-11-30T02:52:29Z</dcterms:modified>
</cp:coreProperties>
</file>