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<sst xmlns="http://schemas.openxmlformats.org/spreadsheetml/2006/main" count="44" uniqueCount="41">
  <si>
    <t>Tabel 12</t>
  </si>
  <si>
    <t>Luas Panen, Produksi dan Rata-Rata Produksi Kentang</t>
  </si>
  <si>
    <t>Di Kabupaten Brebes Tahun 2019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</si>
  <si>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</si>
  <si>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</si>
  <si>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</si>
  <si>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</si>
  <si>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</si>
  <si>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</si>
  <si>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</si>
  <si>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</si>
  <si>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</si>
  <si>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</si>
  <si>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</si>
  <si>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</si>
  <si>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</si>
  <si>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</si>
  <si>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</si>
  <si>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</si>
  <si>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</si>
  <si>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</si>
  <si>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</si>
  <si>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</si>
  <si>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</si>
  <si>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</si>
  <si>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</si>
  <si>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</si>
  <si>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</si>
  <si>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</si>
  <si>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</si>
  <si>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</si>
  <si>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</si>
  <si>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</si>
  <si>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</si>
  <si>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</si>
  <si>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</si>
  <si>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</si>
  <si>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</si>
  <si>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</si>
  <si>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2019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</si>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</sst>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(* #,##0.000_);_(* \(#,##0.000\);_(* &quot;-&quot;??_);_(@_)"/>
  </numFmts>
  <fonts count="7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/>
    <xf numFmtId="177" fontId="6" fillId="2" borderId="0" xfId="18" applyNumberFormat="1" applyFont="1" applyFill="1" applyAlignment="1">
      <alignment horizontal="center" vertical="top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177" fontId="5" fillId="2" borderId="0" xfId="18" applyNumberFormat="1" applyFont="1" applyFill="1" applyAlignment="1">
      <alignment vertical="top"/>
    </xf>
    <xf numFmtId="178" fontId="5" fillId="2" borderId="0" xfId="18" applyNumberFormat="1" applyFont="1" applyFill="1" applyAlignment="1">
      <alignment vertical="top"/>
    </xf>
    <xf numFmtId="177" fontId="5" fillId="2" borderId="0" xfId="18" applyNumberFormat="1" applyFont="1" applyFill="1" applyBorder="1" applyAlignment="1">
      <alignment vertical="top"/>
    </xf>
    <xf numFmtId="0" fontId="2" fillId="2" borderId="1" xfId="18" applyNumberFormat="1" applyFont="1" applyFill="1" applyBorder="1" applyAlignment="1">
      <alignment horizontal="center" vertical="center"/>
    </xf>
    <xf numFmtId="177" fontId="2" fillId="2" borderId="2" xfId="18" applyNumberFormat="1" applyFont="1" applyFill="1" applyBorder="1" applyAlignment="1">
      <alignment horizontal="center" vertical="center"/>
    </xf>
    <xf numFmtId="178" fontId="2" fillId="2" borderId="2" xfId="18" applyNumberFormat="1" applyFont="1" applyFill="1" applyBorder="1" applyAlignment="1">
      <alignment horizontal="center" vertical="center"/>
    </xf>
    <xf numFmtId="177" fontId="2" fillId="2" borderId="3" xfId="18" applyNumberFormat="1" applyFont="1" applyFill="1" applyBorder="1" applyAlignment="1">
      <alignment horizontal="center" vertical="center"/>
    </xf>
    <xf numFmtId="0" fontId="2" fillId="2" borderId="4" xfId="18" applyNumberFormat="1" applyFont="1" applyFill="1" applyBorder="1" applyAlignment="1">
      <alignment horizontal="center" vertical="center"/>
    </xf>
    <xf numFmtId="177" fontId="2" fillId="2" borderId="5" xfId="18" applyNumberFormat="1" applyFont="1" applyFill="1" applyBorder="1" applyAlignment="1">
      <alignment horizontal="center" vertical="center"/>
    </xf>
    <xf numFmtId="178" fontId="2" fillId="2" borderId="5" xfId="18" applyNumberFormat="1" applyFont="1" applyFill="1" applyBorder="1" applyAlignment="1">
      <alignment horizontal="center" vertical="center"/>
    </xf>
    <xf numFmtId="177" fontId="2" fillId="2" borderId="6" xfId="18" applyNumberFormat="1" applyFont="1" applyFill="1" applyBorder="1" applyAlignment="1">
      <alignment horizontal="center" vertical="center"/>
    </xf>
    <xf numFmtId="0" fontId="2" fillId="2" borderId="7" xfId="18" applyNumberFormat="1" applyFont="1" applyFill="1" applyBorder="1" applyAlignment="1">
      <alignment horizontal="center" vertical="center"/>
    </xf>
    <xf numFmtId="177" fontId="2" fillId="2" borderId="8" xfId="18" applyNumberFormat="1" applyFont="1" applyFill="1" applyBorder="1" applyAlignment="1">
      <alignment horizontal="center" vertical="center"/>
    </xf>
    <xf numFmtId="178" fontId="2" fillId="2" borderId="8" xfId="18" applyNumberFormat="1" applyFont="1" applyFill="1" applyBorder="1" applyAlignment="1">
      <alignment horizontal="center" vertical="center"/>
    </xf>
    <xf numFmtId="177" fontId="2" fillId="2" borderId="9" xfId="18" applyNumberFormat="1" applyFont="1" applyFill="1" applyBorder="1" applyAlignment="1">
      <alignment horizontal="center" vertical="center" wrapText="1"/>
    </xf>
    <xf numFmtId="0" fontId="2" fillId="2" borderId="10" xfId="18" applyNumberFormat="1" applyFont="1" applyFill="1" applyBorder="1" applyAlignment="1" quotePrefix="1">
      <alignment horizontal="center" vertical="center"/>
    </xf>
    <xf numFmtId="0" fontId="2" fillId="2" borderId="11" xfId="18" applyNumberFormat="1" applyFont="1" applyFill="1" applyBorder="1" applyAlignment="1" quotePrefix="1">
      <alignment horizontal="center" vertical="center"/>
    </xf>
    <xf numFmtId="0" fontId="2" fillId="2" borderId="12" xfId="18" applyNumberFormat="1" applyFont="1" applyFill="1" applyBorder="1" applyAlignment="1" quotePrefix="1">
      <alignment horizontal="center" vertical="center"/>
    </xf>
    <xf numFmtId="0" fontId="2" fillId="2" borderId="13" xfId="18" applyNumberFormat="1" applyFont="1" applyFill="1" applyBorder="1" applyAlignment="1">
      <alignment vertical="top" wrapText="1"/>
    </xf>
    <xf numFmtId="177" fontId="2" fillId="2" borderId="14" xfId="18" applyNumberFormat="1" applyFont="1" applyFill="1" applyBorder="1" applyAlignment="1">
      <alignment vertical="top" wrapText="1"/>
    </xf>
    <xf numFmtId="177" fontId="3" fillId="2" borderId="14" xfId="18" applyNumberFormat="1" applyFont="1" applyFill="1" applyBorder="1" applyAlignment="1">
      <alignment vertical="top"/>
    </xf>
    <xf numFmtId="178" fontId="3" fillId="2" borderId="14" xfId="18" applyNumberFormat="1" applyFont="1" applyFill="1" applyBorder="1" applyAlignment="1">
      <alignment vertical="top"/>
    </xf>
    <xf numFmtId="177" fontId="3" fillId="2" borderId="15" xfId="18" applyNumberFormat="1" applyFont="1" applyFill="1" applyBorder="1" applyAlignment="1">
      <alignment vertical="top"/>
    </xf>
    <xf numFmtId="178" fontId="2" fillId="2" borderId="14" xfId="18" applyNumberFormat="1" applyFont="1" applyFill="1" applyBorder="1" applyAlignment="1">
      <alignment vertical="top" wrapText="1"/>
    </xf>
    <xf numFmtId="0" fontId="2" fillId="2" borderId="16" xfId="18" applyNumberFormat="1" applyFont="1" applyFill="1" applyBorder="1" applyAlignment="1">
      <alignment vertical="top" wrapText="1"/>
    </xf>
    <xf numFmtId="177" fontId="2" fillId="2" borderId="17" xfId="18" applyNumberFormat="1" applyFont="1" applyFill="1" applyBorder="1" applyAlignment="1">
      <alignment vertical="top" wrapText="1"/>
    </xf>
    <xf numFmtId="177" fontId="3" fillId="2" borderId="17" xfId="18" applyNumberFormat="1" applyFont="1" applyFill="1" applyBorder="1" applyAlignment="1">
      <alignment vertical="top"/>
    </xf>
    <xf numFmtId="178" fontId="3" fillId="2" borderId="17" xfId="18" applyNumberFormat="1" applyFont="1" applyFill="1" applyBorder="1" applyAlignment="1">
      <alignment vertical="top"/>
    </xf>
    <xf numFmtId="0" fontId="4" fillId="0" borderId="18" xfId="0" applyFont="1" applyBorder="1" applyAlignment="1">
      <alignment horizontal="right"/>
    </xf>
    <xf numFmtId="177" fontId="2" fillId="2" borderId="19" xfId="18" applyNumberFormat="1" applyFont="1" applyFill="1" applyBorder="1" applyAlignment="1">
      <alignment vertical="top" wrapText="1"/>
    </xf>
    <xf numFmtId="179" fontId="3" fillId="2" borderId="19" xfId="18" applyNumberFormat="1" applyFont="1" applyFill="1" applyBorder="1" applyAlignment="1">
      <alignment vertical="top"/>
    </xf>
    <xf numFmtId="177" fontId="2" fillId="2" borderId="20" xfId="18" applyNumberFormat="1" applyFont="1" applyFill="1" applyBorder="1" applyAlignment="1">
      <alignment vertical="top" wrapText="1"/>
    </xf>
    <xf numFmtId="178" fontId="3" fillId="2" borderId="20" xfId="18" applyNumberFormat="1" applyFont="1" applyFill="1" applyBorder="1" applyAlignment="1">
      <alignment vertical="top"/>
    </xf>
    <xf numFmtId="177" fontId="3" fillId="2" borderId="21" xfId="18" applyNumberFormat="1" applyFont="1" applyFill="1" applyBorder="1" applyAlignment="1">
      <alignment vertical="top"/>
    </xf>
    <xf numFmtId="177" fontId="2" fillId="2" borderId="22" xfId="18" applyNumberFormat="1" applyFont="1" applyFill="1" applyBorder="1" applyAlignment="1">
      <alignment vertical="top" wrapText="1"/>
    </xf>
    <xf numFmtId="178" fontId="2" fillId="2" borderId="22" xfId="18" applyNumberFormat="1" applyFont="1" applyFill="1" applyBorder="1" applyAlignment="1">
      <alignment vertical="top" wrapText="1"/>
    </xf>
    <xf numFmtId="177" fontId="2" fillId="2" borderId="23" xfId="18" applyNumberFormat="1" applyFont="1" applyFill="1" applyBorder="1" applyAlignment="1">
      <alignment vertical="top" wrapText="1"/>
    </xf>
    <xf numFmtId="0" fontId="2" fillId="2" borderId="24" xfId="18" applyNumberFormat="1" applyFont="1" applyFill="1" applyBorder="1" applyAlignment="1">
      <alignment vertical="top" wrapText="1"/>
    </xf>
    <xf numFmtId="177" fontId="2" fillId="2" borderId="15" xfId="18" applyNumberFormat="1" applyFont="1" applyFill="1" applyBorder="1" applyAlignment="1">
      <alignment vertical="top" wrapText="1"/>
    </xf>
    <xf numFmtId="0" fontId="2" fillId="2" borderId="25" xfId="18" applyNumberFormat="1" applyFont="1" applyFill="1" applyBorder="1" applyAlignment="1">
      <alignment vertical="top" wrapText="1"/>
    </xf>
    <xf numFmtId="177" fontId="2" fillId="2" borderId="26" xfId="18" applyNumberFormat="1" applyFont="1" applyFill="1" applyBorder="1" applyAlignment="1">
      <alignment vertical="top" wrapText="1"/>
    </xf>
    <xf numFmtId="178" fontId="2" fillId="2" borderId="26" xfId="18" applyNumberFormat="1" applyFont="1" applyFill="1" applyBorder="1" applyAlignment="1">
      <alignment vertical="top" wrapText="1"/>
    </xf>
    <xf numFmtId="177" fontId="2" fillId="2" borderId="27" xfId="18" applyNumberFormat="1" applyFont="1" applyFill="1" applyBorder="1" applyAlignment="1">
      <alignment vertical="top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2ca57f8-1679-48b3-bfb0-5ed764b9b3ec}">
  <sheetPr>
    <tabColor rgb="FFFFFF00"/>
  </sheetPr>
  <dimension ref="A1:I34"/>
  <sheetViews>
    <sheetView workbookViewId="0" topLeftCell="A10">
      <selection pane="topLeft" activeCell="I9" sqref="I9:I25"/>
    </sheetView>
  </sheetViews>
  <sheetFormatPr defaultRowHeight="15" customHeight="1"/>
  <cols>
    <col min="1" max="1" width="23.285714285714285" style="1" customWidth="1"/>
    <col min="2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6" ht="15">
      <c r="A3" s="2" t="s">
        <v>2</v>
      </c>
      <c r="B3" s="2"/>
      <c r="C3" s="2"/>
      <c r="D3" s="2"/>
      <c r="E3" s="2"/>
      <c r="F3" s="2"/>
    </row>
    <row r="4" spans="1:6" ht="15.75" thickBot="1">
      <c r="A4" s="3"/>
      <c r="B4" s="4"/>
      <c r="C4" s="5"/>
      <c r="D4" s="5"/>
      <c r="E4" s="6"/>
      <c r="F4" s="7"/>
    </row>
    <row r="5" spans="1:6" ht="15.7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.7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6" ht="15.7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9" ht="24.95" customHeight="1">
      <c r="A9" s="23" t="s">
        <v>22</v>
      </c>
      <c r="B9" s="24"/>
      <c r="C9" s="25">
        <v>0</v>
      </c>
      <c r="D9" s="24"/>
      <c r="E9" s="26"/>
      <c r="F9" s="27">
        <f>1.564*I9/1000</f>
        <v>95.7997341118337</v>
      </c>
      <c r="I9" s="1">
        <v>61253.026925724873</v>
      </c>
    </row>
    <row r="10" spans="1:9" ht="24.95" customHeight="1">
      <c r="A10" s="23" t="s">
        <v>23</v>
      </c>
      <c r="B10" s="24"/>
      <c r="C10" s="25">
        <v>0</v>
      </c>
      <c r="D10" s="24"/>
      <c r="E10" s="26"/>
      <c r="F10" s="27">
        <f t="shared" si="0" ref="F10:F25">1.564*I10/1000</f>
        <v>138.79897275263249</v>
      </c>
      <c r="I10" s="1">
        <v>88746.146261273971</v>
      </c>
    </row>
    <row r="11" spans="1:9" ht="24.95" customHeight="1">
      <c r="A11" s="23" t="s">
        <v>24</v>
      </c>
      <c r="B11" s="24"/>
      <c r="C11" s="25">
        <v>0</v>
      </c>
      <c r="D11" s="24"/>
      <c r="E11" s="28"/>
      <c r="F11" s="27">
        <f t="shared" si="0"/>
        <v>152.68154641429007</v>
      </c>
      <c r="I11" s="1">
        <v>97622.472131899005</v>
      </c>
    </row>
    <row r="12" spans="1:9" ht="24.95" customHeight="1">
      <c r="A12" s="23" t="s">
        <v>25</v>
      </c>
      <c r="B12" s="24">
        <v>793</v>
      </c>
      <c r="C12" s="25">
        <v>822</v>
      </c>
      <c r="D12" s="24">
        <v>14796</v>
      </c>
      <c r="E12" s="26">
        <f>D12/C12*10</f>
        <v>180</v>
      </c>
      <c r="F12" s="27">
        <f t="shared" si="0"/>
        <v>160.79138868721179</v>
      </c>
      <c r="I12" s="1">
        <v>102807.79327826841</v>
      </c>
    </row>
    <row r="13" spans="1:9" ht="24.95" customHeight="1">
      <c r="A13" s="23" t="s">
        <v>26</v>
      </c>
      <c r="B13" s="24">
        <v>1836</v>
      </c>
      <c r="C13" s="25">
        <v>1746</v>
      </c>
      <c r="D13" s="24">
        <v>36919</v>
      </c>
      <c r="E13" s="26">
        <f>D13/C13*10</f>
        <v>211.44902634593359</v>
      </c>
      <c r="F13" s="27">
        <f t="shared" si="0"/>
        <v>101.79445213988896</v>
      </c>
      <c r="I13" s="1">
        <v>65085.966841361231</v>
      </c>
    </row>
    <row r="14" spans="1:9" ht="24.95" customHeight="1">
      <c r="A14" s="23" t="s">
        <v>27</v>
      </c>
      <c r="B14" s="24"/>
      <c r="C14" s="25">
        <v>0</v>
      </c>
      <c r="D14" s="24"/>
      <c r="E14" s="28"/>
      <c r="F14" s="27">
        <f t="shared" si="0"/>
        <v>103.37148861696913</v>
      </c>
      <c r="I14" s="1">
        <v>66094.30218476287</v>
      </c>
    </row>
    <row r="15" spans="1:9" ht="24.95" customHeight="1">
      <c r="A15" s="23" t="s">
        <v>28</v>
      </c>
      <c r="B15" s="24"/>
      <c r="C15" s="25">
        <v>0</v>
      </c>
      <c r="D15" s="24"/>
      <c r="E15" s="28"/>
      <c r="F15" s="27">
        <f t="shared" si="0"/>
        <v>218.75919044719652</v>
      </c>
      <c r="I15" s="1">
        <v>139871.60514526631</v>
      </c>
    </row>
    <row r="16" spans="1:9" ht="24.95" customHeight="1">
      <c r="A16" s="23" t="s">
        <v>29</v>
      </c>
      <c r="B16" s="24"/>
      <c r="C16" s="25">
        <v>0</v>
      </c>
      <c r="D16" s="24"/>
      <c r="E16" s="28"/>
      <c r="F16" s="27">
        <f t="shared" si="0"/>
        <v>216.68864190145644</v>
      </c>
      <c r="I16" s="1">
        <v>138547.72500093121</v>
      </c>
    </row>
    <row r="17" spans="1:9" ht="24.95" customHeight="1">
      <c r="A17" s="23" t="s">
        <v>30</v>
      </c>
      <c r="B17" s="24"/>
      <c r="C17" s="25">
        <v>0</v>
      </c>
      <c r="D17" s="24"/>
      <c r="E17" s="28"/>
      <c r="F17" s="27">
        <f t="shared" si="0"/>
        <v>190.94507383345675</v>
      </c>
      <c r="I17" s="1">
        <v>122087.64311602095</v>
      </c>
    </row>
    <row r="18" spans="1:9" ht="24.95" customHeight="1">
      <c r="A18" s="23" t="s">
        <v>31</v>
      </c>
      <c r="B18" s="24"/>
      <c r="C18" s="25">
        <v>0</v>
      </c>
      <c r="D18" s="24"/>
      <c r="E18" s="28"/>
      <c r="F18" s="27">
        <f t="shared" si="0"/>
        <v>191.42145229911731</v>
      </c>
      <c r="I18" s="1">
        <v>122392.23292782437</v>
      </c>
    </row>
    <row r="19" spans="1:9" ht="24.95" customHeight="1">
      <c r="A19" s="23" t="s">
        <v>32</v>
      </c>
      <c r="B19" s="24"/>
      <c r="C19" s="25">
        <v>0</v>
      </c>
      <c r="D19" s="24"/>
      <c r="E19" s="26"/>
      <c r="F19" s="27">
        <f t="shared" si="0"/>
        <v>153.93869766105703</v>
      </c>
      <c r="I19" s="1">
        <v>98426.277276890687</v>
      </c>
    </row>
    <row r="20" spans="1:9" ht="24.95" customHeight="1">
      <c r="A20" s="23" t="s">
        <v>33</v>
      </c>
      <c r="B20" s="24"/>
      <c r="C20" s="25">
        <v>0</v>
      </c>
      <c r="D20" s="24"/>
      <c r="E20" s="26"/>
      <c r="F20" s="27">
        <f t="shared" si="0"/>
        <v>92.428414325328589</v>
      </c>
      <c r="I20" s="1">
        <v>59097.451614660218</v>
      </c>
    </row>
    <row r="21" spans="1:9" ht="24.95" customHeight="1">
      <c r="A21" s="23" t="s">
        <v>34</v>
      </c>
      <c r="B21" s="24"/>
      <c r="C21" s="25">
        <v>0</v>
      </c>
      <c r="D21" s="24"/>
      <c r="E21" s="26"/>
      <c r="F21" s="27">
        <f t="shared" si="0"/>
        <v>271.95933207874145</v>
      </c>
      <c r="I21" s="1">
        <v>173887.04097106229</v>
      </c>
    </row>
    <row r="22" spans="1:9" ht="24.95" customHeight="1">
      <c r="A22" s="23" t="s">
        <v>35</v>
      </c>
      <c r="B22" s="24"/>
      <c r="C22" s="25">
        <v>0</v>
      </c>
      <c r="D22" s="24"/>
      <c r="E22" s="26"/>
      <c r="F22" s="27">
        <f t="shared" si="0"/>
        <v>244.88889216830157</v>
      </c>
      <c r="I22" s="1">
        <v>156578.57555518002</v>
      </c>
    </row>
    <row r="23" spans="1:9" ht="24.95" customHeight="1">
      <c r="A23" s="23" t="s">
        <v>36</v>
      </c>
      <c r="B23" s="24"/>
      <c r="C23" s="25">
        <v>0</v>
      </c>
      <c r="D23" s="24"/>
      <c r="E23" s="28"/>
      <c r="F23" s="27">
        <f t="shared" si="0"/>
        <v>108.63294939914873</v>
      </c>
      <c r="I23" s="1">
        <v>69458.407544212736</v>
      </c>
    </row>
    <row r="24" spans="1:9" ht="24.95" customHeight="1">
      <c r="A24" s="23" t="s">
        <v>37</v>
      </c>
      <c r="B24" s="24"/>
      <c r="C24" s="25">
        <v>0</v>
      </c>
      <c r="D24" s="24"/>
      <c r="E24" s="26"/>
      <c r="F24" s="27">
        <f t="shared" si="0"/>
        <v>136.58856971742884</v>
      </c>
      <c r="I24" s="1">
        <v>87332.845087870111</v>
      </c>
    </row>
    <row r="25" spans="1:9" ht="24.95" customHeight="1">
      <c r="A25" s="29" t="s">
        <v>38</v>
      </c>
      <c r="B25" s="30"/>
      <c r="C25" s="31">
        <v>0</v>
      </c>
      <c r="D25" s="30"/>
      <c r="E25" s="32"/>
      <c r="F25" s="27">
        <f t="shared" si="0"/>
        <v>250.37437284055846</v>
      </c>
      <c r="I25" s="1">
        <v>160085.9161384645</v>
      </c>
    </row>
    <row r="26" spans="1:6" ht="24.95" customHeight="1">
      <c r="A26" s="33" t="s">
        <v>39</v>
      </c>
      <c r="B26" s="34">
        <f>SUM(B9:B25)</f>
        <v>2629</v>
      </c>
      <c r="C26" s="34">
        <f t="shared" si="1" ref="C26:F26">SUM(C9:C25)</f>
        <v>2568</v>
      </c>
      <c r="D26" s="34">
        <f t="shared" si="1"/>
        <v>51715</v>
      </c>
      <c r="E26" s="35">
        <f>D26/C26*10</f>
        <v>201.38239875389411</v>
      </c>
      <c r="F26" s="34">
        <f t="shared" si="1"/>
        <v>2829.8631693946177</v>
      </c>
    </row>
    <row r="27" spans="1:6" ht="24.95" customHeight="1">
      <c r="A27" s="33">
        <v>2018</v>
      </c>
      <c r="B27" s="36">
        <v>2554</v>
      </c>
      <c r="C27" s="36">
        <v>2491</v>
      </c>
      <c r="D27" s="36">
        <v>50244</v>
      </c>
      <c r="E27" s="37">
        <v>201.70212765957447</v>
      </c>
      <c r="F27" s="38">
        <v>3107.2564247694945</v>
      </c>
    </row>
    <row r="28" spans="1:6" ht="24.95" customHeight="1">
      <c r="A28" s="33">
        <v>2017</v>
      </c>
      <c r="B28" s="39">
        <v>2517</v>
      </c>
      <c r="C28" s="39">
        <v>2565</v>
      </c>
      <c r="D28" s="39">
        <v>48401</v>
      </c>
      <c r="E28" s="40">
        <v>188.69785575048735</v>
      </c>
      <c r="F28" s="41">
        <v>2811.9059673240004</v>
      </c>
    </row>
    <row r="29" spans="1:6" ht="24.95" customHeight="1">
      <c r="A29" s="33">
        <v>2016</v>
      </c>
      <c r="B29" s="39">
        <v>2418</v>
      </c>
      <c r="C29" s="39">
        <v>2540</v>
      </c>
      <c r="D29" s="39">
        <v>52290</v>
      </c>
      <c r="E29" s="40">
        <v>205.8661417322835</v>
      </c>
      <c r="F29" s="41">
        <v>3079.0170840000005</v>
      </c>
    </row>
    <row r="30" spans="1:6" ht="24.95" customHeight="1">
      <c r="A30" s="33">
        <v>2015</v>
      </c>
      <c r="B30" s="39">
        <v>2779</v>
      </c>
      <c r="C30" s="39">
        <v>2657</v>
      </c>
      <c r="D30" s="39">
        <v>55187</v>
      </c>
      <c r="E30" s="40">
        <v>207.70417764395938</v>
      </c>
      <c r="F30" s="41">
        <v>2904.5379343449813</v>
      </c>
    </row>
    <row r="31" spans="1:6" ht="24.95" customHeight="1">
      <c r="A31" s="42"/>
      <c r="B31" s="39"/>
      <c r="C31" s="39"/>
      <c r="D31" s="39"/>
      <c r="E31" s="40"/>
      <c r="F31" s="41"/>
    </row>
    <row r="32" spans="1:6" ht="24.95" customHeight="1">
      <c r="A32" s="23"/>
      <c r="B32" s="24"/>
      <c r="C32" s="24"/>
      <c r="D32" s="24"/>
      <c r="E32" s="28"/>
      <c r="F32" s="43"/>
    </row>
    <row r="33" spans="1:6" ht="24.95" customHeight="1" thickBot="1">
      <c r="A33" s="44"/>
      <c r="B33" s="45"/>
      <c r="C33" s="45"/>
      <c r="D33" s="45"/>
      <c r="E33" s="46"/>
      <c r="F33" s="47"/>
    </row>
    <row r="34" spans="1:6" ht="15.75" thickTop="1">
      <c r="A34" s="48" t="s">
        <v>40</v>
      </c>
      <c r="B34" s="49"/>
      <c r="C34" s="5"/>
      <c r="D34" s="5"/>
      <c r="E34" s="6"/>
      <c r="F34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